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调减" sheetId="6" r:id="rId1"/>
    <sheet name="变更" sheetId="10" r:id="rId2"/>
    <sheet name="新增" sheetId="12" r:id="rId3"/>
  </sheets>
  <definedNames>
    <definedName name="_xlnm._FilterDatabase" localSheetId="1" hidden="1">变更!$A$1:$W$13</definedName>
    <definedName name="_xlnm.Print_Titles" localSheetId="0">调减!$4:$6</definedName>
    <definedName name="_xlnm.Print_Titles" localSheetId="1">变更!$4:$6</definedName>
    <definedName name="_xlnm.Print_Titles" localSheetId="2">新增!$3:$5</definedName>
    <definedName name="_xlnm._FilterDatabase" localSheetId="2" hidden="1">新增!$A$1:$Q$19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<sst xmlns="http://schemas.openxmlformats.org/spreadsheetml/2006/main" count="280" uniqueCount="165">
  <si>
    <t>附件1：</t>
  </si>
  <si>
    <t>西乡县2025年财政衔接资金调减项目明细表</t>
  </si>
  <si>
    <t>单位：万元</t>
  </si>
  <si>
    <t>序号</t>
  </si>
  <si>
    <t>项目名称</t>
  </si>
  <si>
    <t>项目内容及建设规模</t>
  </si>
  <si>
    <t>建设期限             （起止时间）</t>
  </si>
  <si>
    <t>绩效目标</t>
  </si>
  <si>
    <t>项目实施地点</t>
  </si>
  <si>
    <t>资金投入（万元）</t>
  </si>
  <si>
    <t>项目
实施
单位</t>
  </si>
  <si>
    <t>行业主管部门</t>
  </si>
  <si>
    <t>财政资金 支持环节</t>
  </si>
  <si>
    <t>合计</t>
  </si>
  <si>
    <t>财政衔接资金</t>
  </si>
  <si>
    <t>其他资金（自筹、贷款等）</t>
  </si>
  <si>
    <t>镇</t>
  </si>
  <si>
    <t>村</t>
  </si>
  <si>
    <t>小计</t>
  </si>
  <si>
    <t>中央提前批次</t>
  </si>
  <si>
    <t>市级</t>
  </si>
  <si>
    <t>县级</t>
  </si>
  <si>
    <r>
      <t>2025</t>
    </r>
    <r>
      <rPr>
        <sz val="11"/>
        <rFont val="宋体"/>
        <charset val="134"/>
      </rPr>
      <t>年度西乡县城南街道水东社区产业路项目</t>
    </r>
  </si>
  <si>
    <t>水东社区一二组新建长1.5公里、宽3.5米厚0.6米砂石路，砌长700米、宽0.5米、高0.8米路两边石坎，20水泥管涵50道。</t>
  </si>
  <si>
    <t>2025年1月-12月</t>
  </si>
  <si>
    <t>项目形成资产属于公益性资产，资产权属归村集体所有，村集体明确资产管护责任人。通过项目实施，提升100亩蔬菜、280亩粮油生产通行便利，改善产业发展条件，受益农户50户170人，其中脱贫户11户32人。</t>
  </si>
  <si>
    <t>城南街道</t>
  </si>
  <si>
    <t>水东社区</t>
  </si>
  <si>
    <t>农业农村局</t>
  </si>
  <si>
    <t>支持项目建设施工等环节、西财办农函〔2025〕7号县级资金调减46万元</t>
  </si>
  <si>
    <t>2025年度西乡县高川镇五星社区智慧农业园区建设项目</t>
  </si>
  <si>
    <t>1.新建智慧农业大棚7个，每个大棚长80米、宽15米、高6米，共计8400平方米；配套水肥控制系统、温度、湿度、通风控制系统各7套；铺设浇灌管线18200米。2.露地种植蔬菜20亩，配套喷灌、滴灌设施13330平方米。3.购置包装机（型号SZ350）、灌肠机（型号GCJ-300）各1台。4.硬化园区产业道路900米，宽3.5米、厚18厘米，配套给排水、污水管网设施900米，改造电力线路900米，配套400KV变电箱1个等基础设施。</t>
  </si>
  <si>
    <t>项目由高川镇人民政府负责实施，财政投资形成经营性资产归五星社区集体经济所有，由村集体负责资产后续管护。村集体与经营主体合作经营，首次合同签订不少于5年，新型经营主体每年按照不低于财政投入资金5%的固定收益支付给村集体。村集体制定收益分配方案，实行差异化分配，其中70%收益用于脱贫户和监测户分红，30%用于壮大集体经济。通过务工、分红、帮销等方式，带动农户增收，预计带动295户738人，其中脱贫户112户230人，户均增收500元以上。</t>
  </si>
  <si>
    <t>高川镇</t>
  </si>
  <si>
    <t>五星社区</t>
  </si>
  <si>
    <t>种苗及生产资料购置、设备购置、设施建设等费用、西财办农函〔2025〕5号中省提前批次调减350万元</t>
  </si>
  <si>
    <t>附件2：</t>
  </si>
  <si>
    <t>西乡县2025年财政衔接资金调整变更项目明细表</t>
  </si>
  <si>
    <t>变更前项目内容及建设规模</t>
  </si>
  <si>
    <t>变更后项目内容及建设规模</t>
  </si>
  <si>
    <t>资金变更情况+/-万元</t>
  </si>
  <si>
    <t>备注</t>
  </si>
  <si>
    <t>中央第二批</t>
  </si>
  <si>
    <t>省级提前批次</t>
  </si>
  <si>
    <t>省级第二批</t>
  </si>
  <si>
    <t>市级第一批</t>
  </si>
  <si>
    <t>市级第二批</t>
  </si>
  <si>
    <t>2025年度西乡县堰口镇罗镇村林下中药材种植项目</t>
  </si>
  <si>
    <t>1.在罗镇村三组林下种植淫羊藿1500亩、黄精1500亩；2.新建中药材加工厂厂房600㎡；采购中药材加工生产线一条（含筛选、烘干、储存等设备）；铺设道路150米,宽4米、厚18厘米 。</t>
  </si>
  <si>
    <t>新建中药材加工厂厂房600㎡；采购中药材加工生产线一条（含筛选、烘干、储存等设备）；铺设硬化道路150米,宽4米、厚18厘米 。</t>
  </si>
  <si>
    <t>2025年7月-12月</t>
  </si>
  <si>
    <t>财政投资形成经营性资产归村集体所有，由村集体负责资产后续管理。按照村集体经济+企业合作模式运营销售，承租企业和村集体首次签订3年期限合同，按照每年不低于财政投资5%的比例给村集体分红；村集体所得收益的70%根据村集体经济章程按差异化分配要求，分配给脱贫户和监测户。带动村集体和52户脱贫户、监测户增收，预计户均年增收600元，通过项目实施，带动村集体经济和农户增收。</t>
  </si>
  <si>
    <t>堰口镇</t>
  </si>
  <si>
    <t>罗镇村</t>
  </si>
  <si>
    <t>县林业局</t>
  </si>
  <si>
    <t>厂房建设、设备购置、道路建设等费用</t>
  </si>
  <si>
    <t>建设内容、资金（西财办农函〔2025〕15号省级第二批调减150万元）</t>
  </si>
  <si>
    <t>2025年度西乡县高川镇莫家坡村养猪场改造项目</t>
  </si>
  <si>
    <t>对280平米养猪场进行改造(拆除重建砖混结构280平方米），场地硬化260平方米，配套建设三格式化粪池270立方米，配套水电设施。</t>
  </si>
  <si>
    <t>对280平米养猪场进行改造(拆除重建砖混结构280平方米），场地硬化260平方米，配套建设三格式化粪池40立方米，车辆消毒池1处，配套水电设施。</t>
  </si>
  <si>
    <t>1.项目属于经营性资产，资产权属归村集体所有，村集体负责资产管护。2.由村集体和经营主体合作方式经营，经营主体按每年不低于财政投资资金的5%固定收益支付村经济合作社。村集体制定收益分配方案，所得收益的70%差异化分配给脱贫户和监测户。3.通过务工、分红等形式，计划带动26户56人脱贫户监测户，预计户均增收300元以上。</t>
  </si>
  <si>
    <t>莫家坡村</t>
  </si>
  <si>
    <t>支持改造施工环节</t>
  </si>
  <si>
    <t>建设内容</t>
  </si>
  <si>
    <t>2025年度西乡县蛋鸡养殖项目</t>
  </si>
  <si>
    <t>在城南街道泾洋村（通过联合五星村、葛石社区、板桥村、官兵村、桥房村开展联村共建模式）建设30万羽蛋鸡养殖场，1.标准化鸡舍6栋9600㎡；2.饲料仓库1800㎡；3.兽药疫苗仓库180㎡；4.鸡蛋分拣、包装及仓储用房1500㎡；5.有机肥生产车间450㎡；6.有机肥仓储800㎡；7.有机肥发酵罐3座*120m³；8.三级沉淀池2000m³；9.有机肥生产设备1套；10.厂区生产道路硬化2000米（3.5M*18CM）；11.排水工程2000米；12.深水井200米2座；13.配电室12㎡；14.发电机组2台；15.10吨无塔上水器2台；16.供水工程2000米；17.电路2000米；18.锅炉房20㎡；19.锅炉1台；20.50T地磅1台；21.消毒通道64m³；22.消毒设备8套；23.饲料设备机组2套；24.鸡蛋分拣设备1套；25.不锈钢料塔20吨6台；26.料线外线300米。</t>
  </si>
  <si>
    <t>1.新建鸡舍3栋，建筑面积约4560㎡及配套给水、电、配电室；2.室外配套道路建设，挡土墙、雨污分流管网，室外给水主管引入主楼室外主电缆引入主楼等。</t>
  </si>
  <si>
    <t>财政投资形成经营性资产归村集体所有，项目由城南办组织实施，通过联村共建，村集体与汉中大汉畜牧技术服务有限公司共同负责资产后续管护。首次签订合同不低于5年，村经济合作社通过资产租赁方式收取运营企业不低于项目投资5%的固定收益42.5万元，村集体制定收益分配方案，所得收益的70%按差异化分配要求分配给脱贫户和监测户,30%用于壮大村集体。通过务工、分红等形式，计划带动农户500户1628人。其中脱贫户、监测户300户928人，预计户均增收800元以上。</t>
  </si>
  <si>
    <t>泾洋村</t>
  </si>
  <si>
    <t>支持项目建设环节</t>
  </si>
  <si>
    <t>2025年度西乡县骆家坝镇乡村旅游项目</t>
  </si>
  <si>
    <t>新建绿色茶旅文化综合体2628平米27套；新建60立方蓄水池一座，新铺设管道1800米，闸阀井6个；建设1800米雨水管网，1200米污水管网；建设80立方化粪池一座；新建挡护石坎200米（底宽1.2米，顶宽0.8米，平均高度2.5米）；配套建设电力等基础设施。</t>
  </si>
  <si>
    <t>将村集体收回的老旧宅基地房舍翻建8套乡村茶旅融合主体建筑，建筑面积约1100㎡。</t>
  </si>
  <si>
    <t>财政投资形成经营性资产归村集体所有，由村集体负责资产后续管护，村经济合作社负责运营。村集体所得收益的60%按差异化分配要求，分配给脱贫户和监测户。通过务工、分红等形式，计划带动280户脱贫户监测户，预计户均增收500元以上。</t>
  </si>
  <si>
    <t>骆家坝镇</t>
  </si>
  <si>
    <t>大兴村、骆镇社区、细辛村、松树村</t>
  </si>
  <si>
    <t>文旅局</t>
  </si>
  <si>
    <t>2025年度西乡县峡口镇康宁集镇人居环境整治项目</t>
  </si>
  <si>
    <t>康宁集镇巷道硬化两条121米，宽度4米，排污渠盖板改造300㎡；路面修复70㎡，人行道铺设1500㎡，人行道水泥地面修复300㎡，更换破损道沿石500米，更换雨水篦子35套、雨水检查井圆盖20个，修建排水渠40米。</t>
  </si>
  <si>
    <t>更换破损人行道沿702米，修复人行道1066㎡，砖砌挡墙5.8m³；人行道水泥地面修复344.75㎡。雨水检查井加高及井盖更换27套。</t>
  </si>
  <si>
    <t>2025年3月-12月</t>
  </si>
  <si>
    <t>项目属于公益性资产归村集体所有，社区集体明确资产管护责任人，项目建成后改变辖区脏乱差旧貌，提升人居环境，受益群众1043户3030人，其中脱贫户、监测户150户424人，提高辖区群众人居环境舒适度和群众满意度。</t>
  </si>
  <si>
    <t>峡口镇</t>
  </si>
  <si>
    <t>康宁社区</t>
  </si>
  <si>
    <t>支持项目建设施工等环节</t>
  </si>
  <si>
    <t>2025年度西乡县乡村公益性岗位项目</t>
  </si>
  <si>
    <t>续聘开发乡村公益性岗位2340个，每人每月发放公益性岗位补贴600元。</t>
  </si>
  <si>
    <t>2024年11月-2025年12月</t>
  </si>
  <si>
    <t>通过乡村公益性岗位安置脱贫劳动力（含监测户）2340人，预计人均增收7200元。</t>
  </si>
  <si>
    <t>17个镇（办）</t>
  </si>
  <si>
    <t>相关村</t>
  </si>
  <si>
    <t>县就业创业服务中心</t>
  </si>
  <si>
    <t>县人社局</t>
  </si>
  <si>
    <t>脱贫人口公益性岗位</t>
  </si>
  <si>
    <t>建设期限（2024年11月至2025年12月）、资金（西财办农函〔2025〕5号中省提前批次调增50万元、西财办农函〔2025〕15号省级第二批调增150万元、西财办农函〔2025〕7号县级资金调增62.14万元）</t>
  </si>
  <si>
    <t>附件3：</t>
  </si>
  <si>
    <t>西乡县2025年财政衔接资金新增项目明细表</t>
  </si>
  <si>
    <t>财政资金支持环节</t>
  </si>
  <si>
    <t>其它财政资金</t>
  </si>
  <si>
    <r>
      <t>2025</t>
    </r>
    <r>
      <rPr>
        <sz val="14"/>
        <rFont val="宋体"/>
        <charset val="134"/>
      </rPr>
      <t>年度西乡县私渡镇潘坝村中药材种植及加工厂建设项目</t>
    </r>
  </si>
  <si>
    <t>投资建设中药材（元胡、乌药）粗加工厂房1250平方米，建设恒温冷库房150立方，硬化中药材晾晒场地1000平方。建设含清洗、筛选、初加工、烘干的生产线一条。建成后资产权属归村潘坝村集体所有。</t>
  </si>
  <si>
    <r>
      <t>财政投资形成经营性资产归村集体所有，由村集体负责资产后续管护，项目建成后村集体采取租赁方式对外出租厂房，由陕西鸿升达实业有限公司承租企业按照每年不低于项目总投资额5%比例给村集体交付固定收益，村集体所得收益的7</t>
    </r>
    <r>
      <rPr>
        <sz val="14"/>
        <rFont val="Times New Roman"/>
        <family val="1"/>
        <charset val="0"/>
      </rPr>
      <t>0%</t>
    </r>
    <r>
      <rPr>
        <sz val="14"/>
        <rFont val="宋体"/>
        <charset val="134"/>
      </rPr>
      <t>按差异化分配要求，分配给脱贫户和监测户。项目通过务工、收购农户中药材、分红等形式，计划带动</t>
    </r>
    <r>
      <rPr>
        <sz val="14"/>
        <rFont val="Times New Roman"/>
        <family val="1"/>
        <charset val="0"/>
      </rPr>
      <t>150</t>
    </r>
    <r>
      <rPr>
        <sz val="14"/>
        <rFont val="宋体"/>
        <charset val="134"/>
      </rPr>
      <t>户农户增收，其中脱贫户监测户</t>
    </r>
    <r>
      <rPr>
        <sz val="14"/>
        <rFont val="Times New Roman"/>
        <family val="1"/>
        <charset val="0"/>
      </rPr>
      <t>53</t>
    </r>
    <r>
      <rPr>
        <sz val="14"/>
        <rFont val="宋体"/>
        <charset val="134"/>
      </rPr>
      <t>户，预计户均增收300元以上。</t>
    </r>
  </si>
  <si>
    <t>私渡镇</t>
  </si>
  <si>
    <t>潘坝村</t>
  </si>
  <si>
    <t>支持厂房建设、场地硬化及设备购置环节</t>
  </si>
  <si>
    <t>2025年度西乡县龙头企业贷款贴息项目</t>
  </si>
  <si>
    <t>对农业企业发展产业的银行贷款进行贴息，贴息时间2024年10月—2025年9月</t>
  </si>
  <si>
    <t>财政投入不形成资产。通过金融扶持信贷政策对中省市龙头企业发展产业的银行贷款进行贴息，通过企业发展，带动产业发展，通过农户务工、订单收购等方式带动农户200户400人，其中脱贫户和监测户30户60人。</t>
  </si>
  <si>
    <t>西乡县</t>
  </si>
  <si>
    <t>支持农业龙头企业贷款贴息</t>
  </si>
  <si>
    <t>2025年度西乡县柳树镇柳树社区回回沟至糜家坝道路硬化工程</t>
  </si>
  <si>
    <t>硬化宽3.5米，厚度18厘米的水泥混凝土路面1.2公里</t>
  </si>
  <si>
    <t>项目属于公益性资产，建设完成后，资产权属归村集体所有，村集体明确资产管护责任人。通过项目实施改善64户240人群众交通出行条件，其中受益脱贫户 16 户48人</t>
  </si>
  <si>
    <t>柳树镇</t>
  </si>
  <si>
    <t>柳树社区</t>
  </si>
  <si>
    <t>县交通局</t>
  </si>
  <si>
    <r>
      <t>2025</t>
    </r>
    <r>
      <rPr>
        <sz val="14"/>
        <rFont val="宋体"/>
        <charset val="134"/>
      </rPr>
      <t>年西乡县子午镇段家营村产业路项目</t>
    </r>
  </si>
  <si>
    <r>
      <t>新建段家营村二组黄家梁至茶山梁砂石路</t>
    </r>
    <r>
      <rPr>
        <sz val="14"/>
        <rFont val="Times New Roman"/>
        <family val="1"/>
        <charset val="0"/>
      </rPr>
      <t>2.1</t>
    </r>
    <r>
      <rPr>
        <sz val="14"/>
        <rFont val="宋体"/>
        <charset val="134"/>
      </rPr>
      <t>公里，配套建设排洪管涵，新建排灌渠道590米。</t>
    </r>
  </si>
  <si>
    <t>项目属于公益性资产，建设完成后，资产权属归村集体所有，村集体明确资产管护责任人。通过项目实施改善120亩的玉米、艾草、桑树等产业生产交通条件，受益农户45户135人，其中脱贫户12户24人。</t>
  </si>
  <si>
    <t>子午镇</t>
  </si>
  <si>
    <t>段家营村</t>
  </si>
  <si>
    <t>2025年度西乡县峡口镇村组道路水毁修复工程</t>
  </si>
  <si>
    <t>新增仰斜式路肩墙11米，高10米。</t>
  </si>
  <si>
    <t>改善沿途群众交通出行，项目属于公益性资产，建设完成后，资产权属归村集体所有，村集体明确资产管护责任人。通过项目实施可改善提升群众生产生活条件，受益农户62户172人其中脱贫户监测户20户45人。</t>
  </si>
  <si>
    <t>支持项目施工等费用</t>
  </si>
  <si>
    <t>2025年度西乡县杨河镇蒿坝台村艾草产业提升项目</t>
  </si>
  <si>
    <t>扩建艾草粉碎提蓉、晾晒分拣包装轻钢厂房530平方米及场地硬化600平方米，配套电力设施（需安装250千瓦专便及线路），所形成的资产归村集体。</t>
  </si>
  <si>
    <t>1、财政投资形成经营性资产归村集体所有，由村集体负责资产后续管护；2、该项目由村集体经济组织实施，建成后通过公开招租的方式租赁给企业（贵之艾农业科技有限公司），合同3年一签，每年向村集体缴纳收益3万元；3、通过务工、收益分红等方式，计划带动25户农户（其中脱贫户监测对象10户）增收，预计户均增收500元。</t>
  </si>
  <si>
    <t>杨河镇</t>
  </si>
  <si>
    <t>蒿坝台村</t>
  </si>
  <si>
    <t>支持厂房建设、项目配套建设环节</t>
  </si>
  <si>
    <t>2025年西乡县堰口镇堰口社区抗旱应急灌溉机井项目</t>
  </si>
  <si>
    <t>①新建深井一座井径0.2米，深54米；水泵为潜水泵，其型号为150QJ10-70/8;水泵功率4kw,额定电流10.26A,井内上水管为1.0MPaD75输水管长49米。
②埋设1.0MPaD75输水管长69米；输电线路为地埋YJLV22铝芯电缆4*16mm²长220米;设成品玻璃钢井房一座，尺寸0.8×0.8×1.45米，内置计量、配电箱、启动设备。
③新建闸阀井一座；砖砌跌水池一座。</t>
  </si>
  <si>
    <t>2025年5月-12月</t>
  </si>
  <si>
    <t>项目形成资产属于公益性资产，建设完成后，资产权属归村集体所有，村集体明确资产管护责任人。提高灌溉保证率，保证夏季作物按时种植，水稻及时移栽。新建抗旱机井可有效保证农田灌溉保证率，确保粮食产量。项目建成后农户收入增加，壮大了村集体经济。带动农户118户402人增收，其中脱贫户39户</t>
  </si>
  <si>
    <t>堰口社区</t>
  </si>
  <si>
    <t>支持项目建设施工环节</t>
  </si>
  <si>
    <t>抗旱项目</t>
  </si>
  <si>
    <t>2025年西乡县杨河镇厂湾村抗旱应急灌溉机井项目</t>
  </si>
  <si>
    <t>①新建深井一座井径0.3米，深100米；水泵为潜水泵，其型号为200QJ10-140/9;水泵功率11kw,额定电流25.8A,井内上水管为1.6MPaD63上水管长95米。
②输电线路为BLX铝芯胶皮线4*35mm²长170米，下杆线路为YJLV22铝芯电缆4×16mm²,长17米;设成品玻璃钢井房一座，尺寸0.8*0.8*1.45米，内置计量、配电箱、启动设备。井房引至潜水泵为BVV铜芯防水电缆4×6mm²,长100米。
③新建砖砌80m³砖混蓄水池1座，砖砌闸阀井3座。</t>
  </si>
  <si>
    <t>项目形成资产属于公益性资产，建设完成后，资产权属归村集体所有，村集体明确资产管护责任人。提高灌溉保证率，保证夏季作物按时种植，水稻及时移栽。新建抗旱机井可有效保证农田灌溉保证率，确保粮食产量。项目建成后农户收入增加，壮大了村集体经济。带动农户65户209人增收。其中脱贫人口和监测对象人数144人</t>
  </si>
  <si>
    <t>厂湾村</t>
  </si>
  <si>
    <t>2025年西乡县柳树镇柳树社区抗旱应急灌溉机井项目</t>
  </si>
  <si>
    <t>①新建深井一座，井径0.2米，深135米；水泵为潜水泵，其型号为150QJ10-178/25；水泵功率9.2kw,额定电流22.12A,井内上水管为镀锌钢管DN50管长130米,焊接法兰连接。
②埋设1.0MPaD63输水管长390米至八组堰塘。
③输电线路为地埋YJLV22铝芯电缆4×16mm²,长175米；设成品玻璃钢井房一座，尺寸0.8×0.8×1.45米，内置计量、配电箱、启动设备。</t>
  </si>
  <si>
    <t>项目形成资产属于公益性资产，建设完成后，资产权属归村集体所有，村集体明确资产管护责任人。提高灌溉保证率，保证夏季作物按时种植，水稻及时移栽。新建抗旱机井可有效保证农田灌溉保证率，确保粮食产量。项目建成后农户收入增加，壮大了村集体经济。带动农户81户246人增收，其中脱贫户27人</t>
  </si>
  <si>
    <t>2025年西乡县白龙塘镇贯溪村抗旱应急灌溉机井项目</t>
  </si>
  <si>
    <t>①新建深井一座，井径0.2米，深140米；水泵为潜水泵，其型号为150QJ10-178/25;水泵功率9.2kw,额定电流22.12A,井内上水管为镀锌钢管DN50管长134米,焊接法兰连接。
②埋设1.0MPaD63输水管长30米至四组堰塘。
③输电线路为架空BLX铝芯胶皮线4*35mm²长85米;设成品玻璃钢井房一座，尺寸0.8*×0.8×1.45米，内置计量、配电箱、启动设备。</t>
  </si>
  <si>
    <t>项目形成资产属于公益性资产，建设完成后，资产权属归村集体所有，村集体明确资产管护责任人。提高灌溉保证率，保证夏季作物按时种植，水稻及时移栽。新建抗旱机井可有效保证农田灌溉保证率，确保粮食产量。项目建成后农户收入增加，壮大了村集体经济。收益农户64户180人，其中其中脱贫户17户49人和监测对象6户12人</t>
  </si>
  <si>
    <t>白龙塘镇</t>
  </si>
  <si>
    <t>贯溪村</t>
  </si>
  <si>
    <t>2025年西乡县茶镇渔丰村抗旱应急灌溉机井项目</t>
  </si>
  <si>
    <t>①新建深井一座，井径0.2米，深132米；水泵为潜水泵，其型号为150QJ10-178/25;水泵功率9.2kw,额定电流22.12A,井内上水管为镀锌②埋设1.0MPaD75输水管长260米至一组堰塘。
③输电线路为架空BLX铝芯胶皮线4*35mm²长125米;设成品玻璃钢井房一座，尺寸0.8×0.8×1.45米，内置计量、配电箱、启动设备。
④新建M7.5浆砌石挡墙一座，长10米，高1米；砖砌闸阀井一座</t>
  </si>
  <si>
    <t>项目形成资产属于公益性资产，建设完成后，资产权属归村集体所有，村集体明确资产管护责任人。提高灌溉保证率，保证夏季作物按时种植，水稻及时移栽。新建抗旱机井可有效保证农田灌溉保证率，确保粮食产量。项目建成后农户收入增加，壮大了村集体经济。带动农户81户243人增收。其中脱贫人口和监测对象人数47人。</t>
  </si>
  <si>
    <t>茶镇</t>
  </si>
  <si>
    <t>渔丰村</t>
  </si>
  <si>
    <t>2031年西乡县沙河镇西河口村抗旱应急灌溉机井项目</t>
  </si>
  <si>
    <t>①利用西河口村峡河边原有大口深井，新购置水泵为潜水泵，其型号为200QJ32-52/4;水泵功率7kw,额定电流18.5A,井内上水管为1.0MPaD110输水管长6米。
②输电线路为BLX铝芯胶皮线4×35mm²长40米;井房利用现有井房，本次进行简单修缮，井房内置计量、配电箱。
③井房引至潜水泵为BVV铜芯防水电缆4×6mm²,长68米。
④输水管道1.0MPaD110输水管长794米，主要沿路边排水沟暗敷设。
5.新建砖砌闸阀井3座。</t>
  </si>
  <si>
    <t>项目形成资产属于公益性资产，建设完成后，资产权属归村集体所有，村集体明确资产管护责任人。提高灌溉保证率，保证夏季作物按时种植，水稻及时移栽。新建抗旱机井可有效保证农田灌溉保证率，确保粮食产量。项目建成后农户收入增加，壮大了村集体经济。其中脱贫人口和监测对象人数48人</t>
  </si>
  <si>
    <t>沙河镇</t>
  </si>
  <si>
    <t>西河口村</t>
  </si>
  <si>
    <t>2025年度西乡县柳树镇高家店村灌溉渠修复项目</t>
  </si>
  <si>
    <t>改建候家堰灌溉渠首（直径：1x1米）钢筋混凝土渠15米,30米道路硬化，宽3.5米</t>
  </si>
  <si>
    <t>2025年9月-12月</t>
  </si>
  <si>
    <t>通过项目实施，保证群众正常生产、生活和产业发展，改善12户34人农户生活条件，其中受益脱贫户5户14人</t>
  </si>
  <si>
    <t>高家店村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</si>
</sst>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2"/>
      <name val="宋体"/>
      <charset val="134"/>
    </font>
    <font>
      <sz val="11"/>
      <name val="宋体"/>
      <charset val="134"/>
    </font>
    <font>
      <sz val="10"/>
      <name val="宋体"/>
      <charset val="134"/>
    </font>
    <font>
      <sz val="18"/>
      <name val="黑体"/>
      <family val="3"/>
      <charset val="134"/>
    </font>
    <font>
      <sz val="9"/>
      <name val="宋体"/>
      <charset val="134"/>
    </font>
    <font>
      <sz val="22"/>
      <name val="方正小标宋简体"/>
      <charset val="134"/>
    </font>
    <font>
      <sz val="10"/>
      <name val="黑体"/>
      <family val="3"/>
      <charset val="134"/>
    </font>
    <font>
      <sz val="14"/>
      <name val="黑体"/>
      <family val="3"/>
      <charset val="134"/>
    </font>
    <font>
      <sz val="14"/>
      <name val="Times New Roman"/>
      <family val="1"/>
      <charset val="0"/>
    </font>
    <font>
      <sz val="14"/>
      <name val="宋体"/>
      <charset val="134"/>
    </font>
    <font>
      <sz val="14"/>
      <color theme="1"/>
      <name val="宋体"/>
      <charset val="134"/>
    </font>
    <font>
      <b/>
      <sz val="11"/>
      <name val="宋体"/>
      <charset val="134"/>
    </font>
    <font>
      <sz val="8"/>
      <name val="宋体"/>
      <charset val="134"/>
    </font>
    <font>
      <sz val="16"/>
      <name val="黑体"/>
      <family val="3"/>
      <charset val="134"/>
    </font>
    <font>
      <sz val="24"/>
      <name val="方正小标宋简体"/>
      <charset val="134"/>
    </font>
    <font>
      <sz val="12"/>
      <name val="黑体"/>
      <family val="3"/>
      <charset val="134"/>
    </font>
    <font>
      <sz val="14"/>
      <name val="宋体"/>
      <charset val="134"/>
      <scheme val="minor"/>
    </font>
    <font>
      <sz val="10"/>
      <name val="方正小标宋简体"/>
      <charset val="134"/>
    </font>
    <font>
      <sz val="11"/>
      <name val="Times New Roman"/>
      <family val="1"/>
      <charset val="0"/>
    </font>
    <font>
      <sz val="9"/>
      <name val="黑体"/>
      <family val="3"/>
      <charset val="134"/>
    </font>
    <font>
      <sz val="8"/>
      <name val="黑体"/>
      <family val="3"/>
      <charset val="134"/>
    </font>
    <font>
      <sz val="12"/>
      <name val="Times New Roman"/>
      <family val="1"/>
      <charset val="0"/>
    </font>
    <font>
      <sz val="11"/>
      <name val="宋体"/>
      <family val="1"/>
      <charset val="0"/>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22">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11"/>
        <bgColor indexed="64"/>
      </patternFill>
    </fill>
    <fill>
      <patternFill patternType="solid">
        <fgColor indexed="51"/>
        <bgColor indexed="64"/>
      </patternFill>
    </fill>
    <fill>
      <patternFill patternType="solid">
        <fgColor indexed="46"/>
        <bgColor indexed="64"/>
      </patternFill>
    </fill>
    <fill>
      <patternFill patternType="solid">
        <fgColor indexed="36"/>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
      <patternFill patternType="solid">
        <fgColor indexed="22"/>
        <bgColor indexed="64"/>
      </patternFill>
    </fill>
    <fill>
      <patternFill patternType="solid">
        <fgColor indexed="52"/>
        <bgColor indexed="64"/>
      </patternFill>
    </fill>
  </fills>
  <borders count="2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3" borderId="20" applyNumberFormat="0" applyAlignment="0" applyProtection="0">
      <alignment vertical="center"/>
    </xf>
    <xf numFmtId="0" fontId="32" fillId="4" borderId="21" applyNumberFormat="0" applyAlignment="0" applyProtection="0">
      <alignment vertical="center"/>
    </xf>
    <xf numFmtId="0" fontId="33" fillId="4" borderId="20" applyNumberFormat="0" applyAlignment="0" applyProtection="0">
      <alignment vertical="center"/>
    </xf>
    <xf numFmtId="0" fontId="34" fillId="5"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41" fillId="7" borderId="0" applyNumberFormat="0" applyBorder="0" applyAlignment="0" applyProtection="0">
      <alignment vertical="center"/>
    </xf>
    <xf numFmtId="0" fontId="41" fillId="3" borderId="0" applyNumberFormat="0" applyBorder="0" applyAlignment="0" applyProtection="0">
      <alignment vertical="center"/>
    </xf>
    <xf numFmtId="0" fontId="40" fillId="3" borderId="0" applyNumberFormat="0" applyBorder="0" applyAlignment="0" applyProtection="0">
      <alignment vertical="center"/>
    </xf>
    <xf numFmtId="0" fontId="40" fillId="5" borderId="0" applyNumberFormat="0" applyBorder="0" applyAlignment="0" applyProtection="0">
      <alignment vertical="center"/>
    </xf>
    <xf numFmtId="0" fontId="41" fillId="6" borderId="0" applyNumberFormat="0" applyBorder="0" applyAlignment="0" applyProtection="0">
      <alignment vertical="center"/>
    </xf>
    <xf numFmtId="0" fontId="41" fillId="13"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8"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6"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1" fillId="0" borderId="0">
      <alignment vertical="center"/>
    </xf>
    <xf numFmtId="0" fontId="0" fillId="0" borderId="0">
      <alignment vertical="center"/>
    </xf>
    <xf numFmtId="0" fontId="41" fillId="0" borderId="0">
      <alignment vertical="center"/>
    </xf>
    <xf numFmtId="0" fontId="0" fillId="0" borderId="0">
      <alignment vertical="center"/>
    </xf>
    <xf numFmtId="0" fontId="0" fillId="0" borderId="0">
      <alignment vertical="center"/>
    </xf>
  </cellStyleXfs>
  <cellXfs count="169">
    <xf numFmtId="0" fontId="0" fillId="0" borderId="0" xfId="0">
      <alignment vertical="center"/>
    </xf>
    <xf numFmtId="0" fontId="1" fillId="0" borderId="0" xfId="0" applyFont="1" applyFill="1" applyAlignment="1">
      <alignment horizontal="center" vertical="center" wrapText="1"/>
    </xf>
    <xf numFmtId="0" fontId="0" fillId="0" borderId="0" xfId="0" applyFill="1">
      <alignment vertical="center"/>
    </xf>
    <xf numFmtId="0" fontId="0" fillId="0" borderId="0" xfId="0" applyFill="1">
      <alignment vertical="center"/>
    </xf>
    <xf numFmtId="0" fontId="2" fillId="0" borderId="0" xfId="0" applyFont="1" applyFill="1" applyAlignment="1">
      <alignment vertical="center" wrapText="1"/>
    </xf>
    <xf numFmtId="0" fontId="2" fillId="0" borderId="0" xfId="0" applyFont="1" applyFill="1">
      <alignment vertical="center"/>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5" fillId="0" borderId="0" xfId="0" applyFont="1" applyFill="1" applyAlignment="1">
      <alignment horizont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0" fillId="0" borderId="2" xfId="0" applyFont="1" applyFill="1" applyBorder="1" applyAlignment="1">
      <alignment horizontal="justify" vertical="center" wrapText="1"/>
    </xf>
    <xf numFmtId="0" fontId="9" fillId="0" borderId="2" xfId="0" applyFont="1" applyFill="1" applyBorder="1" applyAlignment="1">
      <alignment vertical="center" wrapText="1"/>
    </xf>
    <xf numFmtId="0" fontId="9" fillId="0" borderId="2" xfId="0" applyFont="1" applyFill="1" applyBorder="1" applyAlignment="1">
      <alignment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8" fillId="0" borderId="5" xfId="0" applyFont="1" applyFill="1" applyBorder="1" applyAlignment="1">
      <alignment horizontal="center" vertical="center" wrapText="1"/>
    </xf>
    <xf numFmtId="0" fontId="2" fillId="0" borderId="0" xfId="0" applyFont="1" applyFill="1">
      <alignment vertical="center"/>
    </xf>
    <xf numFmtId="0" fontId="6" fillId="0" borderId="1" xfId="50" applyNumberFormat="1" applyFont="1" applyFill="1" applyBorder="1" applyAlignment="1">
      <alignment horizontal="center" vertical="center" wrapText="1"/>
    </xf>
    <xf numFmtId="0" fontId="6" fillId="0" borderId="6" xfId="5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 xfId="50" applyNumberFormat="1" applyFont="1" applyFill="1" applyBorder="1" applyAlignment="1">
      <alignment horizontal="center" vertical="center" wrapText="1"/>
    </xf>
    <xf numFmtId="0" fontId="6" fillId="0" borderId="10" xfId="50" applyNumberFormat="1"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4" xfId="50" applyNumberFormat="1" applyFont="1" applyFill="1" applyBorder="1" applyAlignment="1">
      <alignment horizontal="center" vertical="center" wrapText="1"/>
    </xf>
    <xf numFmtId="0" fontId="6" fillId="0" borderId="11" xfId="50" applyNumberFormat="1" applyFont="1" applyFill="1" applyBorder="1" applyAlignment="1">
      <alignment horizontal="center" vertical="center" wrapText="1"/>
    </xf>
    <xf numFmtId="0" fontId="7" fillId="0" borderId="3" xfId="50" applyNumberFormat="1" applyFont="1" applyFill="1" applyBorder="1" applyAlignment="1">
      <alignment horizontal="center" vertical="center" wrapText="1"/>
    </xf>
    <xf numFmtId="0" fontId="7" fillId="0" borderId="10" xfId="5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4" fillId="0" borderId="0" xfId="0" applyFont="1" applyFill="1">
      <alignment vertical="center"/>
    </xf>
    <xf numFmtId="0" fontId="1" fillId="0" borderId="0" xfId="0" applyFont="1" applyFill="1" applyAlignment="1">
      <alignment horizontal="center" vertical="center"/>
    </xf>
    <xf numFmtId="0" fontId="11" fillId="0" borderId="0" xfId="0" applyFont="1" applyFill="1" applyAlignment="1">
      <alignment horizontal="center" vertical="center" wrapText="1"/>
    </xf>
    <xf numFmtId="0" fontId="1"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4" fillId="0" borderId="0" xfId="0" applyFont="1" applyFill="1" applyAlignment="1">
      <alignment horizontal="center" vertical="center" wrapText="1"/>
    </xf>
    <xf numFmtId="0" fontId="12" fillId="0" borderId="0" xfId="0" applyFont="1" applyFill="1" applyAlignment="1">
      <alignment vertical="center" wrapText="1"/>
    </xf>
    <xf numFmtId="0" fontId="13" fillId="0" borderId="0" xfId="0" applyFont="1" applyFill="1" applyAlignment="1">
      <alignment horizontal="center" vertical="center" wrapText="1"/>
    </xf>
    <xf numFmtId="0" fontId="0" fillId="0" borderId="0" xfId="0" applyFont="1" applyFill="1">
      <alignment vertical="center"/>
    </xf>
    <xf numFmtId="0" fontId="14" fillId="0" borderId="0" xfId="0" applyFont="1" applyFill="1" applyAlignment="1">
      <alignment horizontal="center" vertical="center" wrapText="1"/>
    </xf>
    <xf numFmtId="0" fontId="0" fillId="0" borderId="0" xfId="0" applyFont="1" applyFill="1" applyAlignment="1">
      <alignment horizontal="left" wrapText="1"/>
    </xf>
    <xf numFmtId="0" fontId="0" fillId="0" borderId="0" xfId="0" applyFont="1" applyFill="1" applyAlignment="1">
      <alignment horizontal="center"/>
    </xf>
    <xf numFmtId="0" fontId="0" fillId="0"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Border="1" applyAlignment="1">
      <alignment horizontal="center" wrapText="1"/>
    </xf>
    <xf numFmtId="0" fontId="2" fillId="0" borderId="0" xfId="0" applyFont="1" applyFill="1" applyBorder="1" applyAlignment="1">
      <alignment horizont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9" fillId="0" borderId="2" xfId="0" applyFont="1" applyFill="1" applyBorder="1" applyAlignment="1">
      <alignment vertical="center" wrapText="1"/>
    </xf>
    <xf numFmtId="49" fontId="9" fillId="0" borderId="5" xfId="0" applyNumberFormat="1" applyFont="1" applyFill="1" applyBorder="1" applyAlignment="1">
      <alignment horizontal="center" vertical="center" wrapText="1"/>
    </xf>
    <xf numFmtId="49" fontId="9" fillId="0" borderId="5" xfId="0" applyNumberFormat="1" applyFont="1" applyFill="1" applyBorder="1" applyAlignment="1">
      <alignment horizontal="left" vertical="center" wrapText="1"/>
    </xf>
    <xf numFmtId="0" fontId="9" fillId="0" borderId="5" xfId="0" applyFont="1" applyFill="1" applyBorder="1" applyAlignment="1">
      <alignment horizontal="center" vertical="center"/>
    </xf>
    <xf numFmtId="0" fontId="17" fillId="0" borderId="0" xfId="0" applyFont="1" applyFill="1" applyAlignment="1">
      <alignment horizontal="center" vertical="center" wrapText="1"/>
    </xf>
    <xf numFmtId="0" fontId="17" fillId="0" borderId="0" xfId="0" applyFont="1" applyFill="1" applyAlignment="1">
      <alignment horizontal="center"/>
    </xf>
    <xf numFmtId="0" fontId="2" fillId="0" borderId="15" xfId="0" applyFont="1" applyFill="1" applyBorder="1" applyAlignment="1">
      <alignment horizontal="center"/>
    </xf>
    <xf numFmtId="0" fontId="2" fillId="0" borderId="15" xfId="0" applyFont="1" applyFill="1" applyBorder="1" applyAlignment="1"/>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 xfId="0" applyNumberFormat="1"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8" fillId="0" borderId="2"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Fill="1" applyBorder="1">
      <alignment vertical="center"/>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2" fillId="0" borderId="15" xfId="0" applyFont="1" applyFill="1" applyBorder="1" applyAlignment="1">
      <alignment horizontal="center" wrapText="1"/>
    </xf>
    <xf numFmtId="0" fontId="0" fillId="0" borderId="1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50" applyNumberFormat="1" applyFont="1" applyFill="1" applyBorder="1" applyAlignment="1">
      <alignment horizontal="center" vertical="center" wrapText="1"/>
    </xf>
    <xf numFmtId="0" fontId="15" fillId="0" borderId="6" xfId="50" applyNumberFormat="1" applyFont="1" applyFill="1" applyBorder="1" applyAlignment="1">
      <alignment horizontal="center" vertical="center" wrapText="1"/>
    </xf>
    <xf numFmtId="0" fontId="15" fillId="0" borderId="2" xfId="5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50" applyNumberFormat="1" applyFont="1" applyFill="1" applyBorder="1" applyAlignment="1">
      <alignment horizontal="center" vertical="center" wrapText="1"/>
    </xf>
    <xf numFmtId="0" fontId="15" fillId="0" borderId="10" xfId="5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50" applyNumberFormat="1" applyFont="1" applyFill="1" applyBorder="1" applyAlignment="1">
      <alignment horizontal="center" vertical="center" wrapText="1"/>
    </xf>
    <xf numFmtId="0" fontId="15" fillId="0" borderId="11" xfId="50" applyNumberFormat="1" applyFont="1" applyFill="1" applyBorder="1" applyAlignment="1">
      <alignment horizontal="center" vertical="center" wrapText="1"/>
    </xf>
    <xf numFmtId="0" fontId="7" fillId="0" borderId="4" xfId="50" applyNumberFormat="1" applyFont="1" applyFill="1" applyBorder="1" applyAlignment="1">
      <alignment horizontal="center" vertical="center" wrapText="1"/>
    </xf>
    <xf numFmtId="0" fontId="7" fillId="0" borderId="11" xfId="5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5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4" fillId="0" borderId="0" xfId="0" applyFont="1">
      <alignment vertical="center"/>
    </xf>
    <xf numFmtId="0" fontId="1" fillId="0" borderId="0" xfId="0" applyFont="1">
      <alignment vertical="center"/>
    </xf>
    <xf numFmtId="0" fontId="11"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13" fillId="0" borderId="0" xfId="0" applyFont="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17" fillId="0" borderId="0" xfId="0" applyFont="1" applyFill="1" applyAlignment="1">
      <alignment horizontal="center" vertical="center"/>
    </xf>
    <xf numFmtId="0" fontId="4" fillId="0" borderId="0" xfId="0" applyFont="1" applyFill="1" applyAlignment="1">
      <alignment horizontal="left" wrapText="1"/>
    </xf>
    <xf numFmtId="0" fontId="4" fillId="0" borderId="0" xfId="0" applyFont="1" applyFill="1" applyAlignment="1">
      <alignment horizontal="center"/>
    </xf>
    <xf numFmtId="0" fontId="4" fillId="0" borderId="0" xfId="0" applyFont="1" applyFill="1" applyBorder="1" applyAlignment="1">
      <alignment horizontal="left"/>
    </xf>
    <xf numFmtId="0" fontId="19"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2" fillId="0" borderId="15" xfId="0" applyFont="1" applyFill="1" applyBorder="1" applyAlignment="1">
      <alignment horizontal="center" vertical="center"/>
    </xf>
    <xf numFmtId="0" fontId="20" fillId="0" borderId="1" xfId="50" applyNumberFormat="1"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3" xfId="50" applyNumberFormat="1" applyFont="1" applyFill="1" applyBorder="1" applyAlignment="1">
      <alignment horizontal="center" vertical="center" wrapText="1"/>
    </xf>
    <xf numFmtId="0" fontId="20" fillId="0" borderId="2" xfId="0" applyNumberFormat="1"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0" fontId="20" fillId="0" borderId="4" xfId="50" applyNumberFormat="1" applyFont="1" applyFill="1" applyBorder="1" applyAlignment="1">
      <alignment horizontal="center" vertical="center" wrapText="1"/>
    </xf>
    <xf numFmtId="0" fontId="6" fillId="0" borderId="4" xfId="50" applyNumberFormat="1" applyFont="1" applyFill="1" applyBorder="1" applyAlignment="1">
      <alignment horizontal="center" vertical="center" wrapText="1"/>
    </xf>
    <xf numFmtId="0" fontId="22" fillId="0" borderId="2"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_附件1-5" xfId="52"/>
    <cellStyle name="常规 11" xfId="53"/>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
  <sheetViews>
    <sheetView tabSelected="1" workbookViewId="0">
      <selection activeCell="P9" sqref="P9"/>
    </sheetView>
  </sheetViews>
  <sheetFormatPr defaultColWidth="9" defaultRowHeight="12"/>
  <cols>
    <col min="1" max="1" width="6.75" style="134" customWidth="1"/>
    <col min="2" max="2" width="16.375" style="135" customWidth="1"/>
    <col min="3" max="3" width="23.625" style="131" customWidth="1"/>
    <col min="4" max="4" width="7.375" style="131" customWidth="1"/>
    <col min="5" max="5" width="30.25" style="131" customWidth="1"/>
    <col min="6" max="7" width="5.625" style="136" customWidth="1"/>
    <col min="8" max="8" width="5.875" style="136" customWidth="1"/>
    <col min="9" max="10" width="6.375" style="136" customWidth="1"/>
    <col min="11" max="11" width="5.875" style="136" customWidth="1"/>
    <col min="12" max="12" width="6.25" style="136" customWidth="1"/>
    <col min="13" max="13" width="6.875" style="136" customWidth="1"/>
    <col min="14" max="14" width="8.25" style="136" customWidth="1"/>
    <col min="15" max="15" width="6" style="136" customWidth="1"/>
    <col min="16" max="16" width="19.5" style="137" customWidth="1"/>
    <col min="17" max="16384" width="9" style="131"/>
  </cols>
  <sheetData>
    <row r="1" ht="22" customHeight="1" spans="1:2">
      <c r="A1" s="138" t="s">
        <v>0</v>
      </c>
      <c r="B1" s="138"/>
    </row>
    <row r="2" s="131" customFormat="1" ht="39" customHeight="1" spans="1:16">
      <c r="A2" s="139" t="s">
        <v>1</v>
      </c>
      <c r="B2" s="140"/>
      <c r="C2" s="140"/>
      <c r="D2" s="140"/>
      <c r="E2" s="140"/>
      <c r="F2" s="141"/>
      <c r="G2" s="141"/>
      <c r="H2" s="141"/>
      <c r="I2" s="141"/>
      <c r="J2" s="141"/>
      <c r="K2" s="141"/>
      <c r="L2" s="141"/>
      <c r="M2" s="141"/>
      <c r="N2" s="141"/>
      <c r="O2" s="141"/>
      <c r="P2" s="141"/>
    </row>
    <row r="3" s="131" customFormat="1" ht="15" customHeight="1" spans="1:16">
      <c r="A3" s="142"/>
      <c r="B3" s="143"/>
      <c r="C3" s="144"/>
      <c r="D3" s="144"/>
      <c r="E3" s="144"/>
      <c r="F3" s="77"/>
      <c r="G3" s="77"/>
      <c r="H3" s="77"/>
      <c r="I3" s="99"/>
      <c r="J3" s="99"/>
      <c r="K3" s="99"/>
      <c r="L3" s="99"/>
      <c r="M3" s="99"/>
      <c r="N3" s="99"/>
      <c r="O3" s="158" t="s">
        <v>2</v>
      </c>
      <c r="P3" s="158"/>
    </row>
    <row r="4" s="131" customFormat="1" ht="14.25" customHeight="1" spans="1:16">
      <c r="A4" s="145" t="s">
        <v>3</v>
      </c>
      <c r="B4" s="145" t="s">
        <v>4</v>
      </c>
      <c r="C4" s="145" t="s">
        <v>5</v>
      </c>
      <c r="D4" s="145" t="s">
        <v>6</v>
      </c>
      <c r="E4" s="145" t="s">
        <v>7</v>
      </c>
      <c r="F4" s="146" t="s">
        <v>8</v>
      </c>
      <c r="G4" s="146"/>
      <c r="H4" s="146" t="s">
        <v>9</v>
      </c>
      <c r="I4" s="146"/>
      <c r="J4" s="146"/>
      <c r="K4" s="146"/>
      <c r="L4" s="146"/>
      <c r="M4" s="146"/>
      <c r="N4" s="159" t="s">
        <v>10</v>
      </c>
      <c r="O4" s="159" t="s">
        <v>11</v>
      </c>
      <c r="P4" s="159" t="s">
        <v>12</v>
      </c>
    </row>
    <row r="5" s="131" customFormat="1" ht="24" customHeight="1" spans="1:16">
      <c r="A5" s="147"/>
      <c r="B5" s="147"/>
      <c r="C5" s="147"/>
      <c r="D5" s="147"/>
      <c r="E5" s="147"/>
      <c r="F5" s="146"/>
      <c r="G5" s="146"/>
      <c r="H5" s="148" t="s">
        <v>13</v>
      </c>
      <c r="I5" s="160" t="s">
        <v>14</v>
      </c>
      <c r="J5" s="161"/>
      <c r="K5" s="161"/>
      <c r="L5" s="162"/>
      <c r="M5" s="148" t="s">
        <v>15</v>
      </c>
      <c r="N5" s="163"/>
      <c r="O5" s="163"/>
      <c r="P5" s="163"/>
    </row>
    <row r="6" s="131" customFormat="1" ht="36" customHeight="1" spans="1:16">
      <c r="A6" s="149"/>
      <c r="B6" s="149"/>
      <c r="C6" s="149"/>
      <c r="D6" s="149"/>
      <c r="E6" s="149"/>
      <c r="F6" s="146" t="s">
        <v>16</v>
      </c>
      <c r="G6" s="146" t="s">
        <v>17</v>
      </c>
      <c r="H6" s="150"/>
      <c r="I6" s="164" t="s">
        <v>18</v>
      </c>
      <c r="J6" s="165" t="s">
        <v>19</v>
      </c>
      <c r="K6" s="165" t="s">
        <v>20</v>
      </c>
      <c r="L6" s="165" t="s">
        <v>21</v>
      </c>
      <c r="M6" s="150"/>
      <c r="N6" s="166"/>
      <c r="O6" s="166"/>
      <c r="P6" s="166"/>
    </row>
    <row r="7" s="131" customFormat="1" ht="27" customHeight="1" spans="1:16">
      <c r="A7" s="151" t="s">
        <v>13</v>
      </c>
      <c r="B7" s="151"/>
      <c r="C7" s="151"/>
      <c r="D7" s="151"/>
      <c r="E7" s="151"/>
      <c r="F7" s="13"/>
      <c r="G7" s="13"/>
      <c r="H7" s="152">
        <f t="shared" ref="H7:M7" si="0">SUM(H8:H9)</f>
        <v>396</v>
      </c>
      <c r="I7" s="152">
        <f t="shared" si="0"/>
        <v>396</v>
      </c>
      <c r="J7" s="152">
        <f t="shared" si="0"/>
        <v>350</v>
      </c>
      <c r="K7" s="152">
        <f t="shared" si="0"/>
        <v>0</v>
      </c>
      <c r="L7" s="152">
        <f t="shared" si="0"/>
        <v>46</v>
      </c>
      <c r="M7" s="152">
        <f t="shared" si="0"/>
        <v>0</v>
      </c>
      <c r="N7" s="167"/>
      <c r="O7" s="167"/>
      <c r="P7" s="167"/>
    </row>
    <row r="8" s="132" customFormat="1" ht="120" customHeight="1" spans="1:16">
      <c r="A8" s="153">
        <v>1</v>
      </c>
      <c r="B8" s="106" t="s">
        <v>22</v>
      </c>
      <c r="C8" s="154" t="s">
        <v>23</v>
      </c>
      <c r="D8" s="154" t="s">
        <v>24</v>
      </c>
      <c r="E8" s="154" t="s">
        <v>25</v>
      </c>
      <c r="F8" s="154" t="s">
        <v>26</v>
      </c>
      <c r="G8" s="155" t="s">
        <v>27</v>
      </c>
      <c r="H8" s="106">
        <v>46</v>
      </c>
      <c r="I8" s="106">
        <v>46</v>
      </c>
      <c r="J8" s="106"/>
      <c r="K8" s="106"/>
      <c r="L8" s="106">
        <v>46</v>
      </c>
      <c r="M8" s="106"/>
      <c r="N8" s="154" t="s">
        <v>28</v>
      </c>
      <c r="O8" s="154" t="s">
        <v>28</v>
      </c>
      <c r="P8" s="154" t="s">
        <v>29</v>
      </c>
    </row>
    <row r="9" s="133" customFormat="1" ht="264" customHeight="1" spans="1:16">
      <c r="A9" s="153">
        <v>2</v>
      </c>
      <c r="B9" s="154" t="s">
        <v>30</v>
      </c>
      <c r="C9" s="154" t="s">
        <v>31</v>
      </c>
      <c r="D9" s="156" t="s">
        <v>24</v>
      </c>
      <c r="E9" s="154" t="s">
        <v>32</v>
      </c>
      <c r="F9" s="154" t="s">
        <v>33</v>
      </c>
      <c r="G9" s="157" t="s">
        <v>34</v>
      </c>
      <c r="H9" s="106">
        <v>350</v>
      </c>
      <c r="I9" s="106">
        <v>350</v>
      </c>
      <c r="J9" s="106">
        <v>350</v>
      </c>
      <c r="K9" s="106"/>
      <c r="L9" s="106"/>
      <c r="M9" s="106"/>
      <c r="N9" s="106" t="s">
        <v>33</v>
      </c>
      <c r="O9" s="106" t="s">
        <v>28</v>
      </c>
      <c r="P9" s="168" t="s">
        <v>35</v>
      </c>
    </row>
  </sheetData>
  <mergeCells count="16">
    <mergeCell ref="A1:B1"/>
    <mergeCell ref="A2:P2"/>
    <mergeCell ref="O3:P3"/>
    <mergeCell ref="H4:M4"/>
    <mergeCell ref="I5:L5"/>
    <mergeCell ref="A4:A6"/>
    <mergeCell ref="B4:B6"/>
    <mergeCell ref="C4:C6"/>
    <mergeCell ref="D4:D6"/>
    <mergeCell ref="E4:E6"/>
    <mergeCell ref="H5:H6"/>
    <mergeCell ref="M5:M6"/>
    <mergeCell ref="N4:N6"/>
    <mergeCell ref="O4:O6"/>
    <mergeCell ref="P4:P6"/>
    <mergeCell ref="F4:G5"/>
  </mergeCells>
  <pageMargins left="0.550694444444444" right="0.314583333333333" top="0.550694444444444" bottom="0.66875" header="0.5" footer="0.314583333333333"/>
  <pageSetup paperSize="9" scale="7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3"/>
  <sheetViews>
    <sheetView zoomScale="70" zoomScaleNormal="70" workbookViewId="0">
      <pane ySplit="6" topLeftCell="A8" activePane="bottomLeft" state="frozen"/>
      <selection/>
      <selection pane="bottomLeft" activeCell="Y12" sqref="Y12"/>
    </sheetView>
  </sheetViews>
  <sheetFormatPr defaultColWidth="9" defaultRowHeight="12"/>
  <cols>
    <col min="1" max="1" width="5.725" style="64" customWidth="1"/>
    <col min="2" max="2" width="13.825" style="65" customWidth="1"/>
    <col min="3" max="3" width="47.1333333333333" style="60" customWidth="1"/>
    <col min="4" max="4" width="30.5" style="60" customWidth="1"/>
    <col min="5" max="5" width="8" style="60" customWidth="1"/>
    <col min="6" max="6" width="42.85" style="66" customWidth="1"/>
    <col min="7" max="7" width="8.56666666666667" style="67" customWidth="1"/>
    <col min="8" max="8" width="8.625" style="68" customWidth="1"/>
    <col min="9" max="9" width="9.7" style="68" customWidth="1"/>
    <col min="10" max="10" width="10" style="68" customWidth="1"/>
    <col min="11" max="11" width="11.075" style="68" customWidth="1"/>
    <col min="12" max="14" width="10" style="68" customWidth="1"/>
    <col min="15" max="16" width="6.6" style="5" customWidth="1"/>
    <col min="17" max="17" width="10" style="68" customWidth="1"/>
    <col min="18" max="18" width="5.43333333333333" style="68" customWidth="1"/>
    <col min="19" max="19" width="9.81666666666667" style="68" customWidth="1"/>
    <col min="20" max="20" width="6.625" style="67" customWidth="1"/>
    <col min="21" max="21" width="5" style="69" customWidth="1"/>
    <col min="22" max="22" width="7.125" style="70" customWidth="1"/>
    <col min="23" max="23" width="29.4583333333333" style="69" customWidth="1"/>
    <col min="24" max="16384" width="9" style="60"/>
  </cols>
  <sheetData>
    <row r="1" ht="27" customHeight="1" spans="1:23">
      <c r="A1" s="71" t="s">
        <v>36</v>
      </c>
      <c r="B1" s="71"/>
      <c r="C1" s="72"/>
      <c r="D1" s="72"/>
      <c r="E1" s="72"/>
      <c r="O1" s="39"/>
      <c r="P1" s="39"/>
      <c r="U1" s="110"/>
      <c r="V1" s="111"/>
      <c r="W1" s="110"/>
    </row>
    <row r="2" s="60" customFormat="1" ht="50" customHeight="1" spans="1:23">
      <c r="A2" s="73" t="s">
        <v>37</v>
      </c>
      <c r="B2" s="73"/>
      <c r="C2" s="73"/>
      <c r="D2" s="73"/>
      <c r="E2" s="73"/>
      <c r="F2" s="73"/>
      <c r="G2" s="73"/>
      <c r="H2" s="73"/>
      <c r="I2" s="73"/>
      <c r="J2" s="96"/>
      <c r="K2" s="96"/>
      <c r="L2" s="96"/>
      <c r="M2" s="96"/>
      <c r="N2" s="96"/>
      <c r="O2" s="97"/>
      <c r="P2" s="97"/>
      <c r="Q2" s="96"/>
      <c r="R2" s="73"/>
      <c r="S2" s="73"/>
      <c r="T2" s="73"/>
      <c r="U2" s="73"/>
      <c r="V2" s="73"/>
      <c r="W2" s="73"/>
    </row>
    <row r="3" s="60" customFormat="1" ht="15" customHeight="1" spans="1:23">
      <c r="A3" s="74"/>
      <c r="B3" s="75"/>
      <c r="C3" s="76"/>
      <c r="D3" s="76"/>
      <c r="E3" s="76"/>
      <c r="F3" s="77"/>
      <c r="G3" s="78"/>
      <c r="H3" s="79"/>
      <c r="I3" s="79"/>
      <c r="J3" s="98"/>
      <c r="K3" s="98"/>
      <c r="L3" s="98"/>
      <c r="M3" s="98"/>
      <c r="N3" s="98"/>
      <c r="O3" s="99"/>
      <c r="P3" s="99"/>
      <c r="Q3" s="98"/>
      <c r="R3" s="98"/>
      <c r="S3" s="98"/>
      <c r="T3" s="112"/>
      <c r="U3" s="113"/>
      <c r="V3" s="113"/>
      <c r="W3" s="110"/>
    </row>
    <row r="4" s="60" customFormat="1" ht="14.25" customHeight="1" spans="1:23">
      <c r="A4" s="80" t="s">
        <v>3</v>
      </c>
      <c r="B4" s="80" t="s">
        <v>4</v>
      </c>
      <c r="C4" s="80" t="s">
        <v>38</v>
      </c>
      <c r="D4" s="80" t="s">
        <v>39</v>
      </c>
      <c r="E4" s="80" t="s">
        <v>6</v>
      </c>
      <c r="F4" s="80" t="s">
        <v>7</v>
      </c>
      <c r="G4" s="81" t="s">
        <v>8</v>
      </c>
      <c r="H4" s="81"/>
      <c r="I4" s="81" t="s">
        <v>9</v>
      </c>
      <c r="J4" s="81"/>
      <c r="K4" s="81"/>
      <c r="L4" s="81"/>
      <c r="M4" s="81"/>
      <c r="N4" s="81"/>
      <c r="O4" s="81"/>
      <c r="P4" s="81"/>
      <c r="Q4" s="81"/>
      <c r="R4" s="81"/>
      <c r="S4" s="114" t="s">
        <v>40</v>
      </c>
      <c r="T4" s="115" t="s">
        <v>10</v>
      </c>
      <c r="U4" s="115" t="s">
        <v>11</v>
      </c>
      <c r="V4" s="116" t="s">
        <v>12</v>
      </c>
      <c r="W4" s="117" t="s">
        <v>41</v>
      </c>
    </row>
    <row r="5" s="60" customFormat="1" ht="24" customHeight="1" spans="1:23">
      <c r="A5" s="82"/>
      <c r="B5" s="82"/>
      <c r="C5" s="82"/>
      <c r="D5" s="82"/>
      <c r="E5" s="82"/>
      <c r="F5" s="82"/>
      <c r="G5" s="81"/>
      <c r="H5" s="81"/>
      <c r="I5" s="80" t="s">
        <v>13</v>
      </c>
      <c r="J5" s="100" t="s">
        <v>14</v>
      </c>
      <c r="K5" s="101"/>
      <c r="L5" s="101"/>
      <c r="M5" s="101"/>
      <c r="N5" s="101"/>
      <c r="O5" s="101"/>
      <c r="P5" s="102"/>
      <c r="Q5" s="118"/>
      <c r="R5" s="80" t="s">
        <v>15</v>
      </c>
      <c r="S5" s="119"/>
      <c r="T5" s="120"/>
      <c r="U5" s="120"/>
      <c r="V5" s="121"/>
      <c r="W5" s="117"/>
    </row>
    <row r="6" s="60" customFormat="1" ht="63" customHeight="1" spans="1:23">
      <c r="A6" s="83"/>
      <c r="B6" s="83"/>
      <c r="C6" s="83"/>
      <c r="D6" s="83"/>
      <c r="E6" s="83"/>
      <c r="F6" s="83"/>
      <c r="G6" s="81" t="s">
        <v>16</v>
      </c>
      <c r="H6" s="81" t="s">
        <v>17</v>
      </c>
      <c r="I6" s="83"/>
      <c r="J6" s="103" t="s">
        <v>18</v>
      </c>
      <c r="K6" s="104" t="s">
        <v>19</v>
      </c>
      <c r="L6" s="104" t="s">
        <v>42</v>
      </c>
      <c r="M6" s="104" t="s">
        <v>43</v>
      </c>
      <c r="N6" s="104" t="s">
        <v>44</v>
      </c>
      <c r="O6" s="105" t="s">
        <v>45</v>
      </c>
      <c r="P6" s="105" t="s">
        <v>46</v>
      </c>
      <c r="Q6" s="105" t="s">
        <v>21</v>
      </c>
      <c r="R6" s="83"/>
      <c r="S6" s="122"/>
      <c r="T6" s="123"/>
      <c r="U6" s="123"/>
      <c r="V6" s="124"/>
      <c r="W6" s="117"/>
    </row>
    <row r="7" s="60" customFormat="1" ht="42" customHeight="1" spans="1:23">
      <c r="A7" s="84"/>
      <c r="B7" s="84" t="s">
        <v>13</v>
      </c>
      <c r="C7" s="84"/>
      <c r="D7" s="84"/>
      <c r="E7" s="84"/>
      <c r="F7" s="85"/>
      <c r="G7" s="86"/>
      <c r="H7" s="86"/>
      <c r="I7" s="106">
        <f t="shared" ref="I7:Q7" si="0">SUM(I8:I13)</f>
        <v>3428.74</v>
      </c>
      <c r="J7" s="106">
        <f t="shared" si="0"/>
        <v>3428.74</v>
      </c>
      <c r="K7" s="106">
        <f t="shared" si="0"/>
        <v>1757.6</v>
      </c>
      <c r="L7" s="106">
        <f t="shared" si="0"/>
        <v>30.2</v>
      </c>
      <c r="M7" s="106">
        <f t="shared" si="0"/>
        <v>820</v>
      </c>
      <c r="N7" s="106">
        <f t="shared" si="0"/>
        <v>179.23</v>
      </c>
      <c r="O7" s="106">
        <f t="shared" si="0"/>
        <v>56</v>
      </c>
      <c r="P7" s="106">
        <f t="shared" si="0"/>
        <v>52</v>
      </c>
      <c r="Q7" s="106">
        <f t="shared" si="0"/>
        <v>533.71</v>
      </c>
      <c r="R7" s="106">
        <f>SUM(R8:R10)</f>
        <v>0</v>
      </c>
      <c r="S7" s="106">
        <f>SUM(S8:S13)</f>
        <v>112.14</v>
      </c>
      <c r="T7" s="125"/>
      <c r="U7" s="125"/>
      <c r="V7" s="126"/>
      <c r="W7" s="127"/>
    </row>
    <row r="8" s="61" customFormat="1" ht="202" customHeight="1" spans="1:23">
      <c r="A8" s="87">
        <v>1</v>
      </c>
      <c r="B8" s="27" t="s">
        <v>47</v>
      </c>
      <c r="C8" s="27" t="s">
        <v>48</v>
      </c>
      <c r="D8" s="88" t="s">
        <v>49</v>
      </c>
      <c r="E8" s="27" t="s">
        <v>50</v>
      </c>
      <c r="F8" s="27" t="s">
        <v>51</v>
      </c>
      <c r="G8" s="27" t="s">
        <v>52</v>
      </c>
      <c r="H8" s="89" t="s">
        <v>53</v>
      </c>
      <c r="I8" s="19">
        <v>148</v>
      </c>
      <c r="J8" s="19">
        <v>148</v>
      </c>
      <c r="K8" s="19"/>
      <c r="L8" s="19">
        <v>30.2</v>
      </c>
      <c r="M8" s="19"/>
      <c r="N8" s="19">
        <v>29.23</v>
      </c>
      <c r="O8" s="19"/>
      <c r="P8" s="19">
        <v>52</v>
      </c>
      <c r="Q8" s="19">
        <v>36.57</v>
      </c>
      <c r="R8" s="19"/>
      <c r="S8" s="19">
        <v>-150</v>
      </c>
      <c r="T8" s="22" t="s">
        <v>52</v>
      </c>
      <c r="U8" s="22" t="s">
        <v>54</v>
      </c>
      <c r="V8" s="128" t="s">
        <v>55</v>
      </c>
      <c r="W8" s="129" t="s">
        <v>56</v>
      </c>
    </row>
    <row r="9" s="62" customFormat="1" ht="263" customHeight="1" spans="1:23">
      <c r="A9" s="87">
        <v>2</v>
      </c>
      <c r="B9" s="22" t="s">
        <v>57</v>
      </c>
      <c r="C9" s="22" t="s">
        <v>58</v>
      </c>
      <c r="D9" s="23" t="s">
        <v>59</v>
      </c>
      <c r="E9" s="27" t="s">
        <v>24</v>
      </c>
      <c r="F9" s="22" t="s">
        <v>60</v>
      </c>
      <c r="G9" s="22" t="s">
        <v>33</v>
      </c>
      <c r="H9" s="24" t="s">
        <v>61</v>
      </c>
      <c r="I9" s="19">
        <v>48.8</v>
      </c>
      <c r="J9" s="19">
        <v>48.8</v>
      </c>
      <c r="K9" s="19">
        <v>22.8</v>
      </c>
      <c r="L9" s="19"/>
      <c r="M9" s="19"/>
      <c r="N9" s="19"/>
      <c r="O9" s="19">
        <v>26</v>
      </c>
      <c r="P9" s="19"/>
      <c r="Q9" s="19"/>
      <c r="R9" s="19"/>
      <c r="S9" s="19"/>
      <c r="T9" s="22" t="s">
        <v>33</v>
      </c>
      <c r="U9" s="27" t="s">
        <v>28</v>
      </c>
      <c r="V9" s="24" t="s">
        <v>62</v>
      </c>
      <c r="W9" s="129" t="s">
        <v>63</v>
      </c>
    </row>
    <row r="10" s="62" customFormat="1" ht="399" customHeight="1" spans="1:23">
      <c r="A10" s="87">
        <v>3</v>
      </c>
      <c r="B10" s="22" t="s">
        <v>64</v>
      </c>
      <c r="C10" s="22" t="s">
        <v>65</v>
      </c>
      <c r="D10" s="90" t="s">
        <v>66</v>
      </c>
      <c r="E10" s="27" t="s">
        <v>24</v>
      </c>
      <c r="F10" s="22" t="s">
        <v>67</v>
      </c>
      <c r="G10" s="22" t="s">
        <v>26</v>
      </c>
      <c r="H10" s="24" t="s">
        <v>68</v>
      </c>
      <c r="I10" s="19">
        <v>850</v>
      </c>
      <c r="J10" s="19">
        <v>850</v>
      </c>
      <c r="K10" s="19"/>
      <c r="L10" s="19"/>
      <c r="M10" s="19">
        <v>820</v>
      </c>
      <c r="N10" s="19"/>
      <c r="O10" s="19">
        <v>30</v>
      </c>
      <c r="P10" s="19"/>
      <c r="Q10" s="19"/>
      <c r="R10" s="19"/>
      <c r="S10" s="19"/>
      <c r="T10" s="27" t="s">
        <v>28</v>
      </c>
      <c r="U10" s="27" t="s">
        <v>28</v>
      </c>
      <c r="V10" s="89" t="s">
        <v>69</v>
      </c>
      <c r="W10" s="129" t="s">
        <v>63</v>
      </c>
    </row>
    <row r="11" s="63" customFormat="1" ht="227" customHeight="1" spans="1:23">
      <c r="A11" s="87">
        <v>4</v>
      </c>
      <c r="B11" s="22" t="s">
        <v>70</v>
      </c>
      <c r="C11" s="22" t="s">
        <v>71</v>
      </c>
      <c r="D11" s="22" t="s">
        <v>72</v>
      </c>
      <c r="E11" s="27" t="s">
        <v>24</v>
      </c>
      <c r="F11" s="22" t="s">
        <v>73</v>
      </c>
      <c r="G11" s="22" t="s">
        <v>74</v>
      </c>
      <c r="H11" s="22" t="s">
        <v>75</v>
      </c>
      <c r="I11" s="19">
        <v>400</v>
      </c>
      <c r="J11" s="19">
        <v>400</v>
      </c>
      <c r="K11" s="19"/>
      <c r="L11" s="19"/>
      <c r="M11" s="19"/>
      <c r="N11" s="19"/>
      <c r="O11" s="19"/>
      <c r="P11" s="19"/>
      <c r="Q11" s="19">
        <v>400</v>
      </c>
      <c r="R11" s="19"/>
      <c r="S11" s="19"/>
      <c r="T11" s="27" t="s">
        <v>74</v>
      </c>
      <c r="U11" s="22" t="s">
        <v>76</v>
      </c>
      <c r="V11" s="26" t="s">
        <v>69</v>
      </c>
      <c r="W11" s="58" t="s">
        <v>63</v>
      </c>
    </row>
    <row r="12" s="63" customFormat="1" ht="223" customHeight="1" spans="1:23">
      <c r="A12" s="87">
        <v>5</v>
      </c>
      <c r="B12" s="22" t="s">
        <v>77</v>
      </c>
      <c r="C12" s="91" t="s">
        <v>78</v>
      </c>
      <c r="D12" s="92" t="s">
        <v>79</v>
      </c>
      <c r="E12" s="27" t="s">
        <v>80</v>
      </c>
      <c r="F12" s="22" t="s">
        <v>81</v>
      </c>
      <c r="G12" s="22" t="s">
        <v>82</v>
      </c>
      <c r="H12" s="22" t="s">
        <v>83</v>
      </c>
      <c r="I12" s="19">
        <v>35</v>
      </c>
      <c r="J12" s="19">
        <v>35</v>
      </c>
      <c r="K12" s="19"/>
      <c r="L12" s="19"/>
      <c r="M12" s="19"/>
      <c r="N12" s="19"/>
      <c r="O12" s="19"/>
      <c r="P12" s="19"/>
      <c r="Q12" s="19">
        <v>35</v>
      </c>
      <c r="R12" s="19"/>
      <c r="S12" s="19"/>
      <c r="T12" s="22" t="s">
        <v>82</v>
      </c>
      <c r="U12" s="22" t="s">
        <v>28</v>
      </c>
      <c r="V12" s="22" t="s">
        <v>84</v>
      </c>
      <c r="W12" s="58" t="s">
        <v>63</v>
      </c>
    </row>
    <row r="13" ht="199" customHeight="1" spans="1:23">
      <c r="A13" s="87">
        <v>6</v>
      </c>
      <c r="B13" s="93" t="s">
        <v>85</v>
      </c>
      <c r="C13" s="94" t="s">
        <v>86</v>
      </c>
      <c r="D13" s="94" t="s">
        <v>86</v>
      </c>
      <c r="E13" s="93" t="s">
        <v>87</v>
      </c>
      <c r="F13" s="93" t="s">
        <v>88</v>
      </c>
      <c r="G13" s="93" t="s">
        <v>89</v>
      </c>
      <c r="H13" s="95" t="s">
        <v>90</v>
      </c>
      <c r="I13" s="95">
        <v>1946.94</v>
      </c>
      <c r="J13" s="95">
        <v>1946.94</v>
      </c>
      <c r="K13" s="107">
        <v>1734.8</v>
      </c>
      <c r="L13" s="108"/>
      <c r="M13" s="95"/>
      <c r="N13" s="95">
        <v>150</v>
      </c>
      <c r="O13" s="109"/>
      <c r="P13" s="109"/>
      <c r="Q13" s="95">
        <v>62.14</v>
      </c>
      <c r="R13" s="95"/>
      <c r="S13" s="95">
        <v>262.14</v>
      </c>
      <c r="T13" s="93" t="s">
        <v>91</v>
      </c>
      <c r="U13" s="93" t="s">
        <v>92</v>
      </c>
      <c r="V13" s="34" t="s">
        <v>93</v>
      </c>
      <c r="W13" s="130" t="s">
        <v>94</v>
      </c>
    </row>
  </sheetData>
  <autoFilter xmlns:etc="http://www.wps.cn/officeDocument/2017/etCustomData" ref="A1:W13" etc:filterBottomFollowUsedRange="0">
    <extLst/>
  </autoFilter>
  <mergeCells count="19">
    <mergeCell ref="A1:B1"/>
    <mergeCell ref="A2:W2"/>
    <mergeCell ref="U3:V3"/>
    <mergeCell ref="I4:R4"/>
    <mergeCell ref="J5:Q5"/>
    <mergeCell ref="A4:A6"/>
    <mergeCell ref="B4:B6"/>
    <mergeCell ref="C4:C6"/>
    <mergeCell ref="D4:D6"/>
    <mergeCell ref="E4:E6"/>
    <mergeCell ref="F4:F6"/>
    <mergeCell ref="I5:I6"/>
    <mergeCell ref="R5:R6"/>
    <mergeCell ref="S4:S6"/>
    <mergeCell ref="T4:T6"/>
    <mergeCell ref="U4:U6"/>
    <mergeCell ref="V4:V6"/>
    <mergeCell ref="W4:W6"/>
    <mergeCell ref="G4:H5"/>
  </mergeCells>
  <conditionalFormatting sqref="B9">
    <cfRule type="duplicateValues" dxfId="0" priority="2"/>
  </conditionalFormatting>
  <pageMargins left="0.472222222222222" right="0.472222222222222" top="0.590277777777778" bottom="0.118055555555556" header="0.5" footer="0.314583333333333"/>
  <pageSetup paperSize="8" scale="59"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zoomScale="85" zoomScaleNormal="85" workbookViewId="0">
      <selection activeCell="Q7" sqref="Q7"/>
    </sheetView>
  </sheetViews>
  <sheetFormatPr defaultColWidth="9" defaultRowHeight="14.25"/>
  <cols>
    <col min="1" max="1" width="6" style="3" customWidth="1"/>
    <col min="2" max="2" width="19.6583333333333" style="3" customWidth="1"/>
    <col min="3" max="3" width="45.6666666666667" style="3" customWidth="1"/>
    <col min="4" max="4" width="8.525" style="3" customWidth="1"/>
    <col min="5" max="5" width="46.3416666666667" style="3" customWidth="1"/>
    <col min="6" max="6" width="6.76666666666667" style="4" customWidth="1"/>
    <col min="7" max="7" width="8.675" style="4" customWidth="1"/>
    <col min="8" max="8" width="9.26666666666667" style="5" customWidth="1"/>
    <col min="9" max="9" width="9.25833333333333" style="5" customWidth="1"/>
    <col min="10" max="10" width="7.35" style="5" customWidth="1"/>
    <col min="11" max="11" width="6.75833333333333" style="5" customWidth="1"/>
    <col min="12" max="12" width="8.81666666666667" style="5" customWidth="1"/>
    <col min="13" max="13" width="4.875" style="5" customWidth="1"/>
    <col min="14" max="15" width="7.35" style="5" customWidth="1"/>
    <col min="16" max="16" width="7.64166666666667" style="5" customWidth="1"/>
    <col min="17" max="17" width="29.1166666666667" style="3" customWidth="1"/>
    <col min="18" max="16384" width="9" style="3"/>
  </cols>
  <sheetData>
    <row r="1" ht="35" customHeight="1" spans="1:16">
      <c r="A1" s="6" t="s">
        <v>95</v>
      </c>
      <c r="B1" s="6"/>
      <c r="C1" s="7"/>
      <c r="D1" s="8"/>
      <c r="E1" s="7"/>
      <c r="F1" s="9"/>
      <c r="G1" s="9"/>
      <c r="H1" s="10"/>
      <c r="I1" s="10"/>
      <c r="J1" s="10"/>
      <c r="K1" s="10"/>
      <c r="L1" s="39"/>
      <c r="M1" s="39"/>
      <c r="N1" s="10"/>
      <c r="O1" s="10"/>
      <c r="P1" s="9"/>
    </row>
    <row r="2" ht="34" customHeight="1" spans="1:17">
      <c r="A2" s="11" t="s">
        <v>96</v>
      </c>
      <c r="B2" s="11"/>
      <c r="C2" s="11"/>
      <c r="D2" s="11"/>
      <c r="E2" s="11"/>
      <c r="F2" s="11"/>
      <c r="G2" s="11"/>
      <c r="H2" s="11"/>
      <c r="I2" s="11"/>
      <c r="J2" s="11"/>
      <c r="K2" s="11"/>
      <c r="L2" s="11"/>
      <c r="M2" s="11"/>
      <c r="N2" s="11"/>
      <c r="O2" s="11"/>
      <c r="P2" s="11"/>
      <c r="Q2" s="11"/>
    </row>
    <row r="3" ht="25" customHeight="1" spans="1:17">
      <c r="A3" s="12" t="s">
        <v>3</v>
      </c>
      <c r="B3" s="12" t="s">
        <v>4</v>
      </c>
      <c r="C3" s="12" t="s">
        <v>5</v>
      </c>
      <c r="D3" s="12" t="s">
        <v>6</v>
      </c>
      <c r="E3" s="12" t="s">
        <v>7</v>
      </c>
      <c r="F3" s="13" t="s">
        <v>8</v>
      </c>
      <c r="G3" s="13"/>
      <c r="H3" s="13" t="s">
        <v>9</v>
      </c>
      <c r="I3" s="13"/>
      <c r="J3" s="13"/>
      <c r="K3" s="13"/>
      <c r="L3" s="13"/>
      <c r="M3" s="13"/>
      <c r="N3" s="40" t="s">
        <v>10</v>
      </c>
      <c r="O3" s="40" t="s">
        <v>11</v>
      </c>
      <c r="P3" s="41" t="s">
        <v>97</v>
      </c>
      <c r="Q3" s="54" t="s">
        <v>41</v>
      </c>
    </row>
    <row r="4" ht="25" customHeight="1" spans="1:17">
      <c r="A4" s="14"/>
      <c r="B4" s="14"/>
      <c r="C4" s="14"/>
      <c r="D4" s="14"/>
      <c r="E4" s="14"/>
      <c r="F4" s="13"/>
      <c r="G4" s="13"/>
      <c r="H4" s="12" t="s">
        <v>13</v>
      </c>
      <c r="I4" s="42" t="s">
        <v>14</v>
      </c>
      <c r="J4" s="43"/>
      <c r="K4" s="43"/>
      <c r="L4" s="44"/>
      <c r="M4" s="12" t="s">
        <v>98</v>
      </c>
      <c r="N4" s="45"/>
      <c r="O4" s="45"/>
      <c r="P4" s="46"/>
      <c r="Q4" s="55"/>
    </row>
    <row r="5" ht="54" customHeight="1" spans="1:17">
      <c r="A5" s="15"/>
      <c r="B5" s="15"/>
      <c r="C5" s="15"/>
      <c r="D5" s="15"/>
      <c r="E5" s="15"/>
      <c r="F5" s="13" t="s">
        <v>16</v>
      </c>
      <c r="G5" s="13" t="s">
        <v>17</v>
      </c>
      <c r="H5" s="15"/>
      <c r="I5" s="47" t="s">
        <v>18</v>
      </c>
      <c r="J5" s="48" t="s">
        <v>19</v>
      </c>
      <c r="K5" s="48" t="s">
        <v>42</v>
      </c>
      <c r="L5" s="48" t="s">
        <v>21</v>
      </c>
      <c r="M5" s="15"/>
      <c r="N5" s="49"/>
      <c r="O5" s="49"/>
      <c r="P5" s="50"/>
      <c r="Q5" s="55"/>
    </row>
    <row r="6" ht="40" customHeight="1" spans="1:17">
      <c r="A6" s="16"/>
      <c r="B6" s="17"/>
      <c r="C6" s="16"/>
      <c r="D6" s="17"/>
      <c r="E6" s="17"/>
      <c r="F6" s="18"/>
      <c r="G6" s="18"/>
      <c r="H6" s="19">
        <f t="shared" ref="H6:M6" si="0">SUM(H7:H19)</f>
        <v>817.29</v>
      </c>
      <c r="I6" s="19">
        <f t="shared" si="0"/>
        <v>757.29</v>
      </c>
      <c r="J6" s="19">
        <f t="shared" si="0"/>
        <v>300</v>
      </c>
      <c r="K6" s="19">
        <f t="shared" si="0"/>
        <v>0</v>
      </c>
      <c r="L6" s="19">
        <f t="shared" si="0"/>
        <v>457.29</v>
      </c>
      <c r="M6" s="19">
        <f t="shared" si="0"/>
        <v>60</v>
      </c>
      <c r="N6" s="51"/>
      <c r="O6" s="51"/>
      <c r="P6" s="52"/>
      <c r="Q6" s="55"/>
    </row>
    <row r="7" s="1" customFormat="1" ht="222" customHeight="1" spans="1:17">
      <c r="A7" s="20">
        <v>1</v>
      </c>
      <c r="B7" s="19" t="s">
        <v>99</v>
      </c>
      <c r="C7" s="21" t="s">
        <v>100</v>
      </c>
      <c r="D7" s="22" t="s">
        <v>50</v>
      </c>
      <c r="E7" s="23" t="s">
        <v>101</v>
      </c>
      <c r="F7" s="22" t="s">
        <v>102</v>
      </c>
      <c r="G7" s="24" t="s">
        <v>103</v>
      </c>
      <c r="H7" s="19">
        <v>298</v>
      </c>
      <c r="I7" s="19">
        <v>298</v>
      </c>
      <c r="J7" s="19">
        <v>298</v>
      </c>
      <c r="K7" s="19"/>
      <c r="L7" s="19"/>
      <c r="M7" s="19"/>
      <c r="N7" s="22" t="s">
        <v>102</v>
      </c>
      <c r="O7" s="22" t="s">
        <v>28</v>
      </c>
      <c r="P7" s="26" t="s">
        <v>104</v>
      </c>
      <c r="Q7" s="56"/>
    </row>
    <row r="8" s="2" customFormat="1" ht="132" customHeight="1" spans="1:17">
      <c r="A8" s="25">
        <v>2</v>
      </c>
      <c r="B8" s="22" t="s">
        <v>105</v>
      </c>
      <c r="C8" s="22" t="s">
        <v>106</v>
      </c>
      <c r="D8" s="22" t="s">
        <v>24</v>
      </c>
      <c r="E8" s="23" t="s">
        <v>107</v>
      </c>
      <c r="F8" s="22" t="s">
        <v>108</v>
      </c>
      <c r="G8" s="25"/>
      <c r="H8" s="19">
        <v>200</v>
      </c>
      <c r="I8" s="19">
        <v>200</v>
      </c>
      <c r="J8" s="19"/>
      <c r="K8" s="19"/>
      <c r="L8" s="19">
        <v>200</v>
      </c>
      <c r="M8" s="19"/>
      <c r="N8" s="22" t="s">
        <v>28</v>
      </c>
      <c r="O8" s="22" t="s">
        <v>28</v>
      </c>
      <c r="P8" s="26" t="s">
        <v>109</v>
      </c>
      <c r="Q8" s="57"/>
    </row>
    <row r="9" ht="151" customHeight="1" spans="1:17">
      <c r="A9" s="20">
        <v>3</v>
      </c>
      <c r="B9" s="22" t="s">
        <v>110</v>
      </c>
      <c r="C9" s="22" t="s">
        <v>111</v>
      </c>
      <c r="D9" s="22" t="s">
        <v>24</v>
      </c>
      <c r="E9" s="23" t="s">
        <v>112</v>
      </c>
      <c r="F9" s="22" t="s">
        <v>113</v>
      </c>
      <c r="G9" s="26" t="s">
        <v>114</v>
      </c>
      <c r="H9" s="19">
        <v>72</v>
      </c>
      <c r="I9" s="19">
        <v>72</v>
      </c>
      <c r="J9" s="19">
        <v>2</v>
      </c>
      <c r="K9" s="19"/>
      <c r="L9" s="19">
        <v>70</v>
      </c>
      <c r="M9" s="19"/>
      <c r="N9" s="22" t="s">
        <v>113</v>
      </c>
      <c r="O9" s="22" t="s">
        <v>115</v>
      </c>
      <c r="P9" s="22" t="s">
        <v>84</v>
      </c>
      <c r="Q9" s="56"/>
    </row>
    <row r="10" ht="112.5" spans="1:17">
      <c r="A10" s="20">
        <v>4</v>
      </c>
      <c r="B10" s="19" t="s">
        <v>116</v>
      </c>
      <c r="C10" s="22" t="s">
        <v>117</v>
      </c>
      <c r="D10" s="22" t="s">
        <v>24</v>
      </c>
      <c r="E10" s="23" t="s">
        <v>118</v>
      </c>
      <c r="F10" s="22" t="s">
        <v>119</v>
      </c>
      <c r="G10" s="26" t="s">
        <v>120</v>
      </c>
      <c r="H10" s="19">
        <v>32</v>
      </c>
      <c r="I10" s="19">
        <v>32</v>
      </c>
      <c r="J10" s="19"/>
      <c r="K10" s="19"/>
      <c r="L10" s="19">
        <v>32</v>
      </c>
      <c r="M10" s="19"/>
      <c r="N10" s="27" t="s">
        <v>119</v>
      </c>
      <c r="O10" s="22" t="s">
        <v>28</v>
      </c>
      <c r="P10" s="22" t="s">
        <v>84</v>
      </c>
      <c r="Q10" s="56"/>
    </row>
    <row r="11" ht="121" customHeight="1" spans="1:17">
      <c r="A11" s="20">
        <v>5</v>
      </c>
      <c r="B11" s="22" t="s">
        <v>121</v>
      </c>
      <c r="C11" s="22" t="s">
        <v>122</v>
      </c>
      <c r="D11" s="27" t="s">
        <v>24</v>
      </c>
      <c r="E11" s="23" t="s">
        <v>123</v>
      </c>
      <c r="F11" s="28" t="s">
        <v>82</v>
      </c>
      <c r="G11" s="29"/>
      <c r="H11" s="19">
        <v>8.85</v>
      </c>
      <c r="I11" s="19">
        <v>8.85</v>
      </c>
      <c r="J11" s="19"/>
      <c r="K11" s="19"/>
      <c r="L11" s="19">
        <v>8.85</v>
      </c>
      <c r="M11" s="19"/>
      <c r="N11" s="22" t="s">
        <v>82</v>
      </c>
      <c r="O11" s="22" t="s">
        <v>115</v>
      </c>
      <c r="P11" s="53" t="s">
        <v>124</v>
      </c>
      <c r="Q11" s="56"/>
    </row>
    <row r="12" ht="189" customHeight="1" spans="1:17">
      <c r="A12" s="20">
        <v>6</v>
      </c>
      <c r="B12" s="23" t="s">
        <v>125</v>
      </c>
      <c r="C12" s="23" t="s">
        <v>126</v>
      </c>
      <c r="D12" s="22" t="s">
        <v>24</v>
      </c>
      <c r="E12" s="23" t="s">
        <v>127</v>
      </c>
      <c r="F12" s="22" t="s">
        <v>128</v>
      </c>
      <c r="G12" s="26" t="s">
        <v>129</v>
      </c>
      <c r="H12" s="19">
        <v>52</v>
      </c>
      <c r="I12" s="19">
        <v>52</v>
      </c>
      <c r="J12" s="19"/>
      <c r="K12" s="19"/>
      <c r="L12" s="19">
        <v>52</v>
      </c>
      <c r="M12" s="19"/>
      <c r="N12" s="22" t="s">
        <v>128</v>
      </c>
      <c r="O12" s="22" t="s">
        <v>28</v>
      </c>
      <c r="P12" s="26" t="s">
        <v>130</v>
      </c>
      <c r="Q12" s="56"/>
    </row>
    <row r="13" ht="169" customHeight="1" spans="1:17">
      <c r="A13" s="25">
        <v>7</v>
      </c>
      <c r="B13" s="30" t="s">
        <v>131</v>
      </c>
      <c r="C13" s="30" t="s">
        <v>132</v>
      </c>
      <c r="D13" s="22" t="s">
        <v>133</v>
      </c>
      <c r="E13" s="30" t="s">
        <v>134</v>
      </c>
      <c r="F13" s="22" t="s">
        <v>52</v>
      </c>
      <c r="G13" s="31" t="s">
        <v>135</v>
      </c>
      <c r="H13" s="19">
        <v>13.6</v>
      </c>
      <c r="I13" s="19">
        <v>3.6</v>
      </c>
      <c r="J13" s="19"/>
      <c r="K13" s="19"/>
      <c r="L13" s="19">
        <v>3.6</v>
      </c>
      <c r="M13" s="19">
        <v>10</v>
      </c>
      <c r="N13" s="22" t="s">
        <v>52</v>
      </c>
      <c r="O13" s="22" t="s">
        <v>28</v>
      </c>
      <c r="P13" s="22" t="s">
        <v>136</v>
      </c>
      <c r="Q13" s="58" t="s">
        <v>137</v>
      </c>
    </row>
    <row r="14" ht="205" customHeight="1" spans="1:17">
      <c r="A14" s="25">
        <v>8</v>
      </c>
      <c r="B14" s="30" t="s">
        <v>138</v>
      </c>
      <c r="C14" s="30" t="s">
        <v>139</v>
      </c>
      <c r="D14" s="22" t="s">
        <v>133</v>
      </c>
      <c r="E14" s="30" t="s">
        <v>140</v>
      </c>
      <c r="F14" s="22" t="s">
        <v>128</v>
      </c>
      <c r="G14" s="31" t="s">
        <v>141</v>
      </c>
      <c r="H14" s="19">
        <v>30</v>
      </c>
      <c r="I14" s="19">
        <v>20</v>
      </c>
      <c r="J14" s="19"/>
      <c r="K14" s="19"/>
      <c r="L14" s="19">
        <v>20</v>
      </c>
      <c r="M14" s="19">
        <v>10</v>
      </c>
      <c r="N14" s="22" t="s">
        <v>128</v>
      </c>
      <c r="O14" s="22" t="s">
        <v>28</v>
      </c>
      <c r="P14" s="22" t="s">
        <v>136</v>
      </c>
      <c r="Q14" s="58" t="s">
        <v>137</v>
      </c>
    </row>
    <row r="15" ht="208" customHeight="1" spans="1:17">
      <c r="A15" s="25">
        <v>9</v>
      </c>
      <c r="B15" s="30" t="s">
        <v>142</v>
      </c>
      <c r="C15" s="30" t="s">
        <v>143</v>
      </c>
      <c r="D15" s="22" t="s">
        <v>133</v>
      </c>
      <c r="E15" s="30" t="s">
        <v>144</v>
      </c>
      <c r="F15" s="22" t="s">
        <v>113</v>
      </c>
      <c r="G15" s="32" t="s">
        <v>114</v>
      </c>
      <c r="H15" s="19">
        <v>30</v>
      </c>
      <c r="I15" s="19">
        <v>20</v>
      </c>
      <c r="J15" s="19"/>
      <c r="K15" s="19"/>
      <c r="L15" s="19">
        <v>20</v>
      </c>
      <c r="M15" s="19">
        <v>10</v>
      </c>
      <c r="N15" s="22" t="s">
        <v>113</v>
      </c>
      <c r="O15" s="22" t="s">
        <v>28</v>
      </c>
      <c r="P15" s="22" t="s">
        <v>136</v>
      </c>
      <c r="Q15" s="58" t="s">
        <v>137</v>
      </c>
    </row>
    <row r="16" ht="246" customHeight="1" spans="1:17">
      <c r="A16" s="25">
        <v>10</v>
      </c>
      <c r="B16" s="30" t="s">
        <v>145</v>
      </c>
      <c r="C16" s="30" t="s">
        <v>146</v>
      </c>
      <c r="D16" s="22" t="s">
        <v>133</v>
      </c>
      <c r="E16" s="30" t="s">
        <v>147</v>
      </c>
      <c r="F16" s="22" t="s">
        <v>148</v>
      </c>
      <c r="G16" s="32" t="s">
        <v>149</v>
      </c>
      <c r="H16" s="19">
        <v>30</v>
      </c>
      <c r="I16" s="19">
        <v>20</v>
      </c>
      <c r="J16" s="19"/>
      <c r="K16" s="19"/>
      <c r="L16" s="19">
        <v>20</v>
      </c>
      <c r="M16" s="19">
        <v>10</v>
      </c>
      <c r="N16" s="22" t="s">
        <v>148</v>
      </c>
      <c r="O16" s="22" t="s">
        <v>28</v>
      </c>
      <c r="P16" s="22" t="s">
        <v>136</v>
      </c>
      <c r="Q16" s="58" t="s">
        <v>137</v>
      </c>
    </row>
    <row r="17" ht="213" customHeight="1" spans="1:17">
      <c r="A17" s="25">
        <v>11</v>
      </c>
      <c r="B17" s="30" t="s">
        <v>150</v>
      </c>
      <c r="C17" s="30" t="s">
        <v>151</v>
      </c>
      <c r="D17" s="22" t="s">
        <v>133</v>
      </c>
      <c r="E17" s="30" t="s">
        <v>152</v>
      </c>
      <c r="F17" s="22" t="s">
        <v>153</v>
      </c>
      <c r="G17" s="32" t="s">
        <v>154</v>
      </c>
      <c r="H17" s="19">
        <v>30</v>
      </c>
      <c r="I17" s="19">
        <v>20</v>
      </c>
      <c r="J17" s="19"/>
      <c r="K17" s="19"/>
      <c r="L17" s="19">
        <v>20</v>
      </c>
      <c r="M17" s="19">
        <v>10</v>
      </c>
      <c r="N17" s="22" t="s">
        <v>153</v>
      </c>
      <c r="O17" s="22" t="s">
        <v>28</v>
      </c>
      <c r="P17" s="22" t="s">
        <v>136</v>
      </c>
      <c r="Q17" s="58" t="s">
        <v>137</v>
      </c>
    </row>
    <row r="18" ht="260" customHeight="1" spans="1:17">
      <c r="A18" s="25">
        <v>12</v>
      </c>
      <c r="B18" s="30" t="s">
        <v>155</v>
      </c>
      <c r="C18" s="30" t="s">
        <v>156</v>
      </c>
      <c r="D18" s="22" t="s">
        <v>133</v>
      </c>
      <c r="E18" s="30" t="s">
        <v>157</v>
      </c>
      <c r="F18" s="22" t="s">
        <v>158</v>
      </c>
      <c r="G18" s="32" t="s">
        <v>159</v>
      </c>
      <c r="H18" s="19">
        <v>13</v>
      </c>
      <c r="I18" s="19">
        <v>3</v>
      </c>
      <c r="J18" s="19"/>
      <c r="K18" s="19"/>
      <c r="L18" s="19">
        <v>3</v>
      </c>
      <c r="M18" s="19">
        <v>10</v>
      </c>
      <c r="N18" s="22" t="s">
        <v>158</v>
      </c>
      <c r="O18" s="22" t="s">
        <v>28</v>
      </c>
      <c r="P18" s="22" t="s">
        <v>136</v>
      </c>
      <c r="Q18" s="58" t="s">
        <v>137</v>
      </c>
    </row>
    <row r="19" ht="155" customHeight="1" spans="1:17">
      <c r="A19" s="33">
        <v>13</v>
      </c>
      <c r="B19" s="34" t="s">
        <v>160</v>
      </c>
      <c r="C19" s="35" t="s">
        <v>161</v>
      </c>
      <c r="D19" s="34" t="s">
        <v>162</v>
      </c>
      <c r="E19" s="36" t="s">
        <v>163</v>
      </c>
      <c r="F19" s="34" t="s">
        <v>113</v>
      </c>
      <c r="G19" s="37" t="s">
        <v>164</v>
      </c>
      <c r="H19" s="38">
        <v>7.84</v>
      </c>
      <c r="I19" s="38">
        <v>7.84</v>
      </c>
      <c r="J19" s="38"/>
      <c r="K19" s="38"/>
      <c r="L19" s="38">
        <v>7.84</v>
      </c>
      <c r="M19" s="38"/>
      <c r="N19" s="34" t="s">
        <v>113</v>
      </c>
      <c r="O19" s="34" t="s">
        <v>28</v>
      </c>
      <c r="P19" s="34" t="s">
        <v>136</v>
      </c>
      <c r="Q19" s="59" t="s">
        <v>137</v>
      </c>
    </row>
  </sheetData>
  <mergeCells count="16">
    <mergeCell ref="A1:B1"/>
    <mergeCell ref="A2:Q2"/>
    <mergeCell ref="H3:M3"/>
    <mergeCell ref="I4:L4"/>
    <mergeCell ref="A3:A5"/>
    <mergeCell ref="B3:B5"/>
    <mergeCell ref="C3:C5"/>
    <mergeCell ref="D3:D5"/>
    <mergeCell ref="E3:E5"/>
    <mergeCell ref="H4:H5"/>
    <mergeCell ref="M4:M5"/>
    <mergeCell ref="N3:N5"/>
    <mergeCell ref="O3:O5"/>
    <mergeCell ref="P3:P5"/>
    <mergeCell ref="Q3:Q5"/>
    <mergeCell ref="F3:G4"/>
  </mergeCells>
  <pageMargins left="0.432638888888889" right="0.354166666666667" top="0.629861111111111" bottom="0.66875" header="0.5" footer="0.5"/>
  <pageSetup paperSize="9"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sxsfpb</Company>
  <Application>Microsoft Excel</Application>
  <HeadingPairs>
    <vt:vector size="2" baseType="variant">
      <vt:variant>
        <vt:lpstr>工作表</vt:lpstr>
      </vt:variant>
      <vt:variant>
        <vt:i4>3</vt:i4>
      </vt:variant>
    </vt:vector>
  </HeadingPairs>
  <TitlesOfParts>
    <vt:vector size="3" baseType="lpstr">
      <vt:lpstr>调减</vt:lpstr>
      <vt:lpstr>变更</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fpbcyc</dc:creator>
  <cp:lastModifiedBy>小k先生</cp:lastModifiedBy>
  <dcterms:created xsi:type="dcterms:W3CDTF">2016-03-08T01:17:20Z</dcterms:created>
  <cp:lastPrinted>2023-07-31T08:24:41Z</cp:lastPrinted>
  <dcterms:modified xsi:type="dcterms:W3CDTF">2025-10-13T08:50:07Z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7F23FB7281B447BE88869557F867EF5B_13</vt:lpwstr>
  </property>
</Properties>
</file>