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发文版" sheetId="2" r:id="rId1"/>
    <sheet name="Sheet1" sheetId="1" r:id="rId2"/>
  </sheets>
  <definedNames>
    <definedName name="_xlnm._FilterDatabase" localSheetId="0" hidden="1">发文版!$A$3:$L$212</definedName>
    <definedName name="_xlnm._FilterDatabase" localSheetId="1" hidden="1">Sheet1!$A$3:$O$213</definedName>
    <definedName name="_xlnm.Print_Area" localSheetId="1">Sheet1!$A$1:$L$213</definedName>
    <definedName name="_xlnm.Print_Titles" localSheetId="1">Sheet1!$1:$3</definedName>
    <definedName name="_xlnm.Print_Area" localSheetId="0">发文版!$A$1:$J$21</definedName>
    <definedName name="_xlnm.Print_Titles" localSheetId="0">发文版!$1:$3</definedName>
  </definedNames>
  <calcPr calcId="144525"/>
</workbook>
</file>

<file path=xl/sharedStrings.xml><?xml version="1.0" encoding="utf-8"?>
<sst xmlns="http://schemas.openxmlformats.org/spreadsheetml/2006/main" count="530" uniqueCount="451">
  <si>
    <t>西乡县2020年7月份村集体经济组织财政注入资金使用情况汇总表</t>
  </si>
  <si>
    <t>单位：万元</t>
  </si>
  <si>
    <t>序号</t>
  </si>
  <si>
    <t>村集体经济合作社所在镇（街道办）</t>
  </si>
  <si>
    <t>财政注入资金</t>
  </si>
  <si>
    <t>使用情况（支出数）</t>
  </si>
  <si>
    <t>结余</t>
  </si>
  <si>
    <t>收益情况</t>
  </si>
  <si>
    <t>分红情况</t>
  </si>
  <si>
    <t>土地流转费</t>
  </si>
  <si>
    <t>务工费</t>
  </si>
  <si>
    <t>备注</t>
  </si>
  <si>
    <t>沙河镇合计</t>
  </si>
  <si>
    <t>茶镇合计</t>
  </si>
  <si>
    <t>子午镇合计</t>
  </si>
  <si>
    <t>高川镇合计</t>
  </si>
  <si>
    <t>白勉峡镇合计</t>
  </si>
  <si>
    <t>白龙塘镇合计</t>
  </si>
  <si>
    <t>城北办合计</t>
  </si>
  <si>
    <t>青龙村注入乡村振兴公司50万元</t>
  </si>
  <si>
    <t>城南办合计</t>
  </si>
  <si>
    <t>骆家坝镇合计</t>
  </si>
  <si>
    <t>桑园镇合计</t>
  </si>
  <si>
    <t>峡口镇合计</t>
  </si>
  <si>
    <t>私渡镇合计</t>
  </si>
  <si>
    <t>大河镇合计</t>
  </si>
  <si>
    <t>杨河镇合计</t>
  </si>
  <si>
    <t>两河口镇合计</t>
  </si>
  <si>
    <t>柳树镇合计</t>
  </si>
  <si>
    <t>堰口镇合计</t>
  </si>
  <si>
    <t>全县总合计</t>
  </si>
  <si>
    <t>村集体经济合作社名</t>
  </si>
  <si>
    <t>注入资金</t>
  </si>
  <si>
    <t>使用情况</t>
  </si>
  <si>
    <t>注入农村振兴公司</t>
  </si>
  <si>
    <t>支出</t>
  </si>
  <si>
    <t>用途</t>
  </si>
  <si>
    <t>沙河镇</t>
  </si>
  <si>
    <t>洋溪村经济合作社</t>
  </si>
  <si>
    <t>用于袋料黑木耳产业项目发展18万，用于雷竹产业项目7万；入股绿香源茶叶专业合作社10万；入股乡村振兴公司15万；入股西乡牧农农业公司20万</t>
  </si>
  <si>
    <t>乡村振兴20万元</t>
  </si>
  <si>
    <t>麻地湾村经济合作社</t>
  </si>
  <si>
    <t>用于袋料黑木耳产业项目发展50万；入股乡村振兴公司20万</t>
  </si>
  <si>
    <t>乡村振兴60万元</t>
  </si>
  <si>
    <t>星火村经济合作社</t>
  </si>
  <si>
    <t>入股乡村振兴公司20万；用于袋料黑木耳产业项目发展50万</t>
  </si>
  <si>
    <t>乡村振兴40万元</t>
  </si>
  <si>
    <t>马踪滩村经济合作社</t>
  </si>
  <si>
    <t>用于黑木耳产业项目5万；用于雷竹产业项目1.4万；入股盛世食用合作社20万；入股鸿苗养殖场20万；</t>
  </si>
  <si>
    <t>剩余23.6万元准备发展养牛产业</t>
  </si>
  <si>
    <t>永兴村经济合作社</t>
  </si>
  <si>
    <t>入股大巴山茶叶公司</t>
  </si>
  <si>
    <t>乡村振兴235404.78万元</t>
  </si>
  <si>
    <t>沙河社区股份经济合作社</t>
  </si>
  <si>
    <t>入股祥和养殖合作社</t>
  </si>
  <si>
    <t>乡村振兴11.196万元</t>
  </si>
  <si>
    <t>李家沟村经济合作社</t>
  </si>
  <si>
    <t>乡村振兴30万元</t>
  </si>
  <si>
    <t>青龙村经济合作社</t>
  </si>
  <si>
    <t>用于袋料黑木耳产业项目发展8万；入资茶企业22万</t>
  </si>
  <si>
    <t>乡村振兴22万元</t>
  </si>
  <si>
    <t>苦竹村经济合作社</t>
  </si>
  <si>
    <t>投入乡村振兴公司</t>
  </si>
  <si>
    <t>西河口村经济合作社</t>
  </si>
  <si>
    <t>入股天赐秦韵公司</t>
  </si>
  <si>
    <t>男儿坝村经济合作社</t>
  </si>
  <si>
    <t>茶条村经济合作社</t>
  </si>
  <si>
    <t>乡村振兴40.26万元</t>
  </si>
  <si>
    <t>毛垭村经济合作社</t>
  </si>
  <si>
    <t>用于养殖（养牛）</t>
  </si>
  <si>
    <t>正实施</t>
  </si>
  <si>
    <t>青岩村经济合作社</t>
  </si>
  <si>
    <t>合计</t>
  </si>
  <si>
    <t>茶镇</t>
  </si>
  <si>
    <t>老渔坝社区集体经
济合作社</t>
  </si>
  <si>
    <t>闲置资金计划发展种植业、养殖业</t>
  </si>
  <si>
    <t>木竹坝村经济合作社</t>
  </si>
  <si>
    <t>购买黑木耳菌包9.25万元；附属建设费用4.6767万元；黑木耳场地开挖费5.31万元；购买草帘子0.33万元；黑木耳菌包转运0.8万元；购买食用菌菌包15万元购买食用菌菌包15万元；务工费3万元；辅料费1.67万元；茶园务工费0.6万元</t>
  </si>
  <si>
    <t>闲置33.3133万用于木竹坝村茶厂建设目前正在积极筹建中</t>
  </si>
  <si>
    <t>渔丰村集体经济合作社</t>
  </si>
  <si>
    <t>土地修整费用2.7882万元；土地流转费4701元；材料费3924元；4、春菌包款11.4万元；电费200元；6、务工人员工资2.0626万元；（6-7月：电费760.88元；建材费1850元；2019年贫困户二次分红6000元；土地流转费8740元；工人工资36720元；油牡丹栽种人工工资8410元。）</t>
  </si>
  <si>
    <t>闲置资金栽种花椒200亩</t>
  </si>
  <si>
    <t>龙泉村集体经济合作
社</t>
  </si>
  <si>
    <t>用于建设蚕室、桑园、茶叶加工厂</t>
  </si>
  <si>
    <t>结余50万建烘房，收蚕茧</t>
  </si>
  <si>
    <t>南沟村经济合作社</t>
  </si>
  <si>
    <t>用于黑木耳基地建设13万，购买菌袋13.15万元.室外喷水管1.02万.购买草链遮阳网吊绳.卡.刺孔机.晾晒架22489元；用于发展蚕桑建设11万元，发展油牡丹3556元，茶园发展63226元。</t>
  </si>
  <si>
    <t>闲置资金用于黑木耳大棚维修，添加设备，及务工工资</t>
  </si>
  <si>
    <t>茶镇村集体经济
合作社</t>
  </si>
  <si>
    <t>用于油牡丹、李子园、黑木耳产业发展</t>
  </si>
  <si>
    <t>十二岭村经济合作社</t>
  </si>
  <si>
    <t>茶园土地流转费</t>
  </si>
  <si>
    <t>1、茶叶加工厂建设7万元；        2、茶园管护：除草、施肥、种子加密、树体改造（剩余资金预算）</t>
  </si>
  <si>
    <t>双河灌村（股份）经济合作社</t>
  </si>
  <si>
    <t>黑木耳菌包50万；茶叶加工厂机械4.52万</t>
  </si>
  <si>
    <t>结余的钱，正在建设养鸡厂</t>
  </si>
  <si>
    <t>子午镇</t>
  </si>
  <si>
    <t>王家坝村经济合作社</t>
  </si>
  <si>
    <t>用于蚕桑产业土地流转、平整土地、栽植、除草等务工工资</t>
  </si>
  <si>
    <t>继续用于蚕桑产业发展</t>
  </si>
  <si>
    <t>段家营村经济合作社</t>
  </si>
  <si>
    <t>用于蚕桑地的土地流转、种植、除草、人员工资</t>
  </si>
  <si>
    <t>回龙村经济合作社</t>
  </si>
  <si>
    <t>用于蚕桑地的土地流转、种植、除草、人员工资、购买旋耕机</t>
  </si>
  <si>
    <t>民新村经济合作社</t>
  </si>
  <si>
    <t>用于发展蚕桑整地、流转土地、栽植桑苗、除草等务工支出</t>
  </si>
  <si>
    <t>40万已投入乡村振兴公司，其余资金继续用于蚕桑产业</t>
  </si>
  <si>
    <t>汉江村经济合作社</t>
  </si>
  <si>
    <t>用于蚕桑管理和土地流转、购买蚕床、化肥</t>
  </si>
  <si>
    <t>檀树坪村经济合作社</t>
  </si>
  <si>
    <t>用于栽种桑苗、开挖桑地整地、蚕棚电力建设</t>
  </si>
  <si>
    <t>20万投入乡村振兴公司，剩余资金继续用于蚕桑产业发展</t>
  </si>
  <si>
    <t>耳扒村经济合作社</t>
  </si>
  <si>
    <t>用于开挖桑地、栽桑苗、除草、打农药务工工资，以及购买蚕种、蚕箔</t>
  </si>
  <si>
    <t>三花石社区经济合作社</t>
  </si>
  <si>
    <t>用于土地流转、整地、栽桑苗、除草、打农药务工工资</t>
  </si>
  <si>
    <t>响潭村经济合作社</t>
  </si>
  <si>
    <t>用于开挖桑地、整地、栽桑苗、除草、施肥务工工资</t>
  </si>
  <si>
    <t>张柳村经济合作社</t>
  </si>
  <si>
    <t>用于花椒产业土地流转、栽植、除草、打药、务工</t>
  </si>
  <si>
    <t>25万投入乡村振兴公司，剩余资金继续用于花椒产业发展</t>
  </si>
  <si>
    <t>罗家院村经济合作社</t>
  </si>
  <si>
    <t>用于蚕桑产业栽植、除草务工、购买蚕种</t>
  </si>
  <si>
    <t>七星坝村经济合作社</t>
  </si>
  <si>
    <t>用于蚕桑产业栽植、除草务工工作、蚕室蚕台建设整地</t>
  </si>
  <si>
    <t>继续用于蚕桑产业</t>
  </si>
  <si>
    <t>高川镇</t>
  </si>
  <si>
    <t>周家河村（股份）经济合作社</t>
  </si>
  <si>
    <t>发展烤烟41.9万；入股鸳鸯池黑木耳园区23万；入股高桥菌包厂5万</t>
  </si>
  <si>
    <t>红庙村（股份）经济合作社</t>
  </si>
  <si>
    <t>黑木耳投入26万；菌胞厂5万</t>
  </si>
  <si>
    <t>老君村（股份）经济合作社</t>
  </si>
  <si>
    <t>购买种苗、化肥，发放务工工资</t>
  </si>
  <si>
    <t>前进村（股份）经济合作社</t>
  </si>
  <si>
    <t>烤烟征地8万；人工工资10万；挖机开地6万；烟苗加肥料6万；</t>
  </si>
  <si>
    <t>八角楼村（股份）经济合作社</t>
  </si>
  <si>
    <t>转台子村黑木耳入股10万；青苹果施肥、除草剂2.3万；青苹果苗木费24.1万；青苹果除草剂、茶园低改改造2.4万；流转土地费、劳务费13万；入股西乡县乡村振兴投资发展有限公司18万</t>
  </si>
  <si>
    <t>乡村振兴18万元</t>
  </si>
  <si>
    <t>宝华村集体经济合作社</t>
  </si>
  <si>
    <t>投资菌胞厂；台子村黑木耳产业；集体经济七彩苗木花卉</t>
  </si>
  <si>
    <t>莫家坡村（股份）经济合作社</t>
  </si>
  <si>
    <t>养殖黑毛猪、上树鸡、建设茶叶加工厂</t>
  </si>
  <si>
    <t>五星社区（股份）经济合作社</t>
  </si>
  <si>
    <t>五星社区黑木耳产业入股</t>
  </si>
  <si>
    <t>大树村（股份）经济合作社</t>
  </si>
  <si>
    <t>鸳鸯池黑木耳入股10万；高桥村菌包厂入股10万；高桥村菌包厂入股10万；高桥村菌包厂入股20万；入股兴永盛农业合作社（葡萄园）25万</t>
  </si>
  <si>
    <t>柏林村（股份）经济合作社</t>
  </si>
  <si>
    <t>入股高桥菌包厂5万元、入股兴禾果蔬专业合作社30万元、入股西乡县乡村振兴投资发展有限公司4万元</t>
  </si>
  <si>
    <t>乡村振兴4万元</t>
  </si>
  <si>
    <t>白云村（股份）经济合作社</t>
  </si>
  <si>
    <t>2018、2019黑木耳入股、菌包厂入股36万元；2018、2019发展100亩雷竹、30亩油牡丹、50亩蚕桑24万元；2019、2020蚕桑管护费用5万元</t>
  </si>
  <si>
    <t>鸳鸯池村（股份）经济合作社</t>
  </si>
  <si>
    <t>鸳鸯池村黑木耳大棚建设和大棚基础建设27.13万</t>
  </si>
  <si>
    <t>五里坝社区（股份）经济合作社</t>
  </si>
  <si>
    <t>五里坝社区茶厂建设30万</t>
  </si>
  <si>
    <t>高桥村（股份）经济合作社</t>
  </si>
  <si>
    <t>鸳鸯池黑木耳入股10万；菌包厂入股20.2万；土地流转建蚕厂和挖地基合计费用</t>
  </si>
  <si>
    <t>台子村（股份）经济合作社</t>
  </si>
  <si>
    <t>投入五星社区黑木耳园区10万；投入高桥村菌包厂5万；雷竹种苗款2万</t>
  </si>
  <si>
    <t>陈家沟村（股份）经济合作社</t>
  </si>
  <si>
    <t>2018年鸳鸯池村集体经济黑木耳园区入股26万；2018年高桥村集体经济菌包厂入股5万；2020年陈家沟村祥贵牛羊养殖合作社入股25万；入股西乡县乡村振兴投资发展有限公司14万</t>
  </si>
  <si>
    <t>田垭河村（股份）经济合作社</t>
  </si>
  <si>
    <t>鸳鸯池黑木耳入股26万；购雷竹15万；栽雷竹5.3万入股西乡县乡村振兴投资发展有限公司</t>
  </si>
  <si>
    <t>乡村振兴50万元</t>
  </si>
  <si>
    <t>薛河村（股份）经济合作社</t>
  </si>
  <si>
    <t>高桥菌包厂注资19万；鸳鸯池黑木耳大棚建设10万；鸳鸯池黑木耳袋料16万；入股西乡县乡村振兴投资发展有限公司20万</t>
  </si>
  <si>
    <t>白勉峡镇</t>
  </si>
  <si>
    <t>三岔河村经济合作社</t>
  </si>
  <si>
    <t>购买菌包款10.83万；黑木耳大棚购买水管及配件0.87万；菌包运费款0.72万；菌包装袋款0.56万；资振兴公司20万；购烤烟煤0.51万</t>
  </si>
  <si>
    <t>中心村
经济合作社</t>
  </si>
  <si>
    <t>建设大棚18.58735万元；菌包款14.365万元；材料2.03万元；用于建设活动板房2.1万元；付工资5.76385万元；付运费0.742万元；晾晒架0.572575万元；工资1.93万元；苗款4.5万元；菌包款7.68万元；流转费0.6492万；工资2.1769万元；电费等0.871150万元</t>
  </si>
  <si>
    <t>乡村振兴26万元（中药材），剩余发展蚕桑</t>
  </si>
  <si>
    <t>火石滩村经济合作社</t>
  </si>
  <si>
    <t>用于黑木耳发展，建设大棚23.2365；付黑木耳菌包款36.08974；土地流转8.1004；费用7.086；烤烟煤款3.08245</t>
  </si>
  <si>
    <t>十字路村经济合作社</t>
  </si>
  <si>
    <t>黑木耳发展， 人员务工工资45.55万；投入烤烟产业发展，平整土地，人工，肥料8.91万；用于发展绞股蓝项目，种子，人工肥料3.56万；吴茱萸，种苗，人工2.14万；人工费3.16万；苗打孔机4.19万；</t>
  </si>
  <si>
    <t>白勉峡社区（股份）经济合作社</t>
  </si>
  <si>
    <t>建大棚超面积支出4.92万；购买菌包17.27万；劳务等11.38万；菌包4万袋7.8万；劳务支出2.29万；工资支出0.50万；工资支出0.21万；工资0.19万；菌包5.7万；运费0.21万； 菌包3.13万投入西乡县乡村振兴发展有限公司50万元</t>
  </si>
  <si>
    <t>林寨河村经济合作社</t>
  </si>
  <si>
    <t>买菌包12万；建大棚25万；投资乡村振兴公司30万</t>
  </si>
  <si>
    <t>双河村经济合作社</t>
  </si>
  <si>
    <t>投入雷竹产业发展113亩；用于发展药材项目；付木耳菌贷款；流转土地；付人工工资；投入西乡县乡村振兴发展有限公司35万元</t>
  </si>
  <si>
    <t>乡村振兴35万元</t>
  </si>
  <si>
    <t>黄泥池村经济合作社</t>
  </si>
  <si>
    <t>用于黑木耳发展，建设大棚16万元；购买菌包20万元用于黑木耳发展，拉菌包款和运费1万元；用于黑木耳园区务工工资3万元；投入西乡县乡村振兴发展有限公司20万</t>
  </si>
  <si>
    <t>马家湾村经济合作社</t>
  </si>
  <si>
    <t>发展黑木耳25万；投入西乡县乡村振兴发展有限公司30万；雷竹产业资金退回10万；</t>
  </si>
  <si>
    <t>五间房村（股份）经济合作社</t>
  </si>
  <si>
    <t>用于黑木耳发展，购买菌袋32.1万元；人工费10万元；运费1万元；投入0.4万元；用于挖烤烟地7万元；烟苗3万元；修烟房11万</t>
  </si>
  <si>
    <t>双庙村经济合作社</t>
  </si>
  <si>
    <t>2020年购买菌袋、菌袋运费、土地租赁费等10.7万；建大棚12.6万；2019年购买菌包9.4万；建晾晒棚和板房2.3万；购买遮阳网和刺孔机1.6万；其他 2万；务工工资4.7万；菌包尾欠款1.7万；乡村振兴公司入股25.3万</t>
  </si>
  <si>
    <t>树林坪村经济合作社</t>
  </si>
  <si>
    <t>支出箘袋、运费、地喷设施及务工工资：27万元；（2020年3月1日支出3.9万元木耳菌袋费用）；支出项目：烟苗、肥料、务工工资等21万元；务工工资等81.8万元</t>
  </si>
  <si>
    <t>白龙塘镇</t>
  </si>
  <si>
    <t>丰宁村（股份）经济合作社</t>
  </si>
  <si>
    <t>入股天域玫瑰园发展30万元；入股汉牧园发展20万元；入股杰森食用菌发展30万元</t>
  </si>
  <si>
    <t>贯溪村经济合作社</t>
  </si>
  <si>
    <t>用于黑木耳菌袋加工厂50万元。用于西乡县杰发
展有限公司20万</t>
  </si>
  <si>
    <t>刘院村（股份）经济合作社</t>
  </si>
  <si>
    <t>西乡县友和生态有限公司保底分红30万；天域玫瑰公司保底分红20万；汉牧园吊瓜合作社保底分红15万</t>
  </si>
  <si>
    <t>田禾村经济合作社</t>
  </si>
  <si>
    <t>西乡县杰森农业发展有限公司发展黑木耳产业10万；西乡县阿德野味生态养殖专业合作社发展养殖业10万；陕西天域玫瑰生态农业开发有限公司发展玫瑰产业10万；西乡县汉牧园吊瓜专业合作社发展吊瓜产业50万</t>
  </si>
  <si>
    <t>碾子沟村（股份）经济合作社</t>
  </si>
  <si>
    <t>投资给汉牧元</t>
  </si>
  <si>
    <t>账上利润剩余21000元</t>
  </si>
  <si>
    <t>沈坪村（股份）经济合作社</t>
  </si>
  <si>
    <t>汉牧园吊瓜30万；天域玫瑰10万；天域玫瑰10万；鑫盛源藤椒10万</t>
  </si>
  <si>
    <t>账上利润剩余34100元，剩余10万正在完善手续</t>
  </si>
  <si>
    <t>何家山（股份）村经济合作社</t>
  </si>
  <si>
    <t>入股牧园吊瓜专业合作社15万；入股西乡县有谋林果种植繁育专业合作社15万</t>
  </si>
  <si>
    <t>白龙社区经济合作社</t>
  </si>
  <si>
    <t>正在洽谈利益分配，办理支出手续</t>
  </si>
  <si>
    <t>龙王沟经济合作社</t>
  </si>
  <si>
    <t>入股古月晴农业发展有限公司30万</t>
  </si>
  <si>
    <t>响洞村集体经济合作社</t>
  </si>
  <si>
    <t>西乡县杰森农业发展有限公司发展黑木耳产业15万；入股牧园吊瓜专业合作社15万</t>
  </si>
  <si>
    <t>朱家垭村经济合作社</t>
  </si>
  <si>
    <t>天域玫瑰园10万；西乡荣福养殖专业合作社10万；西乡顺得隆农业专业合作社5万；西乡县矿业养殖农民专业合作社5万</t>
  </si>
  <si>
    <t>城北办</t>
  </si>
  <si>
    <t>乔山村村（股份）经济合作社</t>
  </si>
  <si>
    <t>黑木耳大棚建设32.83万；为221户建档立卡贫困户配股8.84万；入股古月晴农业开发公司8.32万；投入海西汉海纳斯建筑工程有限公司50万</t>
  </si>
  <si>
    <t>枣园村经济合作社</t>
  </si>
  <si>
    <t>投入西乡县牧鑫良种猪繁育有限责任公司</t>
  </si>
  <si>
    <t>城北街道办事处十里村经济合作社</t>
  </si>
  <si>
    <t>钢结构厂房预付施工款</t>
  </si>
  <si>
    <t>城北街道办事处四季河村经济合作社</t>
  </si>
  <si>
    <t>投资辖区私企</t>
  </si>
  <si>
    <t>进站路社区经济合作社</t>
  </si>
  <si>
    <t>投资于西乡县庆华苗木公司30万元</t>
  </si>
  <si>
    <t>城北街道办事处二里社区经济合作社</t>
  </si>
  <si>
    <t>投资汉中蜚凡定制家具厂</t>
  </si>
  <si>
    <t>莲花社区经济合作社</t>
  </si>
  <si>
    <t>投资西乡县大道商砼有限公司</t>
  </si>
  <si>
    <t>城南办</t>
  </si>
  <si>
    <t>五星村集体经济合作社</t>
  </si>
  <si>
    <t>用于黑木耳发展，建设大棚28万元；支付土地流转费0.44万；用于黑木耳菌包18.5万元；工人务工工资0.99万</t>
  </si>
  <si>
    <t>剩余资金连同补助菌包款注入县乡村振兴公司（待补助菌包款拨付到位后注入）</t>
  </si>
  <si>
    <t>桥房村集体经济合作社</t>
  </si>
  <si>
    <t>注入企业分红</t>
  </si>
  <si>
    <t>和平社区集体经济合作社</t>
  </si>
  <si>
    <t>葛石社区集体经济合作社</t>
  </si>
  <si>
    <t>五渠村集体经济合作社</t>
  </si>
  <si>
    <t>50kW太阳能光伏电站建设工程款</t>
  </si>
  <si>
    <t>官兵村集体经济合作社</t>
  </si>
  <si>
    <t>东渡社区集体经济合作社</t>
  </si>
  <si>
    <t>修建仓储库房，由于地块牵扯拆迁安置，工程尚未动工</t>
  </si>
  <si>
    <t>水东村集体经济合作社</t>
  </si>
  <si>
    <t>板桥村集体经济合作社</t>
  </si>
  <si>
    <t>泾洋村集体经济合作社</t>
  </si>
  <si>
    <t>骆家坝镇</t>
  </si>
  <si>
    <t>回龙村（股份）经济合作社</t>
  </si>
  <si>
    <t>用于村级3个合作社各10万，发展李子、油牡丹，恒威公司10万元，牧马源专业合作社5万元，201912月拨付30万，15万用于村级电商经营，15万投入恒威公司，集体飞龙茶厂用地规划许可审批城市基础设施建设配套费2.25万元</t>
  </si>
  <si>
    <t>张家坝村经济合作社</t>
  </si>
  <si>
    <t>20万用于林源苗木花卉专业合作社发展茶苗繁育，40万用于村级龙溪山泉水运营；10万元用于养牛场扩大规模</t>
  </si>
  <si>
    <t>钟家沟村（股份）经济合作社</t>
  </si>
  <si>
    <t>50万投入村级茶叶加工厂机器设备级厂房建设；20万投入西乡县牧森源农业专业合作社发展养殖业</t>
  </si>
  <si>
    <t>大兴村经济合作社</t>
  </si>
  <si>
    <t>投入20万到西乡县睡美人农林综合开发专业合作社；10万林源苗木花卉专业合作社</t>
  </si>
  <si>
    <t>松树村经济合作社</t>
  </si>
  <si>
    <t>20万投入苗木花卉专业合作社，用于苗木花卉种植发展；10万投入茶叶专业合作社，用于茶叶生产发展</t>
  </si>
  <si>
    <t>骆镇社区（股份）经济合作社</t>
  </si>
  <si>
    <t>投放仕荣茶叶加工厂，扩大生产加工</t>
  </si>
  <si>
    <t>细辛村经济合作社</t>
  </si>
  <si>
    <t>投入时代风影文化传媒有限公司</t>
  </si>
  <si>
    <t>李坪村经济合作社</t>
  </si>
  <si>
    <t>20万元投入大河镇河西村集体经济合作社，10万元投入本村养牛场厂房建设</t>
  </si>
  <si>
    <t>桑园镇</t>
  </si>
  <si>
    <t>四合村经济合作社</t>
  </si>
  <si>
    <t>用于黑木耳发展，购买菌包20万袋39万；用于黑木耳发展，购买草帘1.6万；购买喷水设施材料及人工费3.6万；人工工资8.75万；土地流转费1.5万；用于黑木耳发展，购买薄膜、编织袋、遮阳网等材料0.85万；支付汉中富林生态公司赔付菌袋运输款0.05万；购买遮阳网、管卡、计时器等材料0.14万；3月份人工工资4.10万；菌包运输款1.08万；4、5、6月份人工工资4.88万</t>
  </si>
  <si>
    <t>火地沟村经济合作社</t>
  </si>
  <si>
    <t>发展村集体黑木耳11万；计划注入西乡县觉正电子商务公司19万</t>
  </si>
  <si>
    <t>桑园社区经济合作社</t>
  </si>
  <si>
    <t>1.购买菌包  2.工人务工工资  3.生活开支  4.木耳场地设施费  5.木耳基地管护工资  6.土地租赁费  7.卖木耳运输费及人工费；注入老家山茶叶种植专业合作社10万；注入西乡乡村振兴公司专业合作社10万；</t>
  </si>
  <si>
    <t>乡村振兴10万元</t>
  </si>
  <si>
    <t>北沟村经济合作社</t>
  </si>
  <si>
    <t>1.计划用于2021年春季袋料黑木耳5万；2.投入陕西省有为生态农业科技有限公司（发展肉牛养殖）25万</t>
  </si>
  <si>
    <t>桑园镇七一村集体经济合作社</t>
  </si>
  <si>
    <t>经村三委会议、村民代表会研究通过，财政注入资金投入30万投入到西乡县乡村振兴公司</t>
  </si>
  <si>
    <t>神溪村集体经济合作社</t>
  </si>
  <si>
    <t>1.投入西乡县乡村振兴有限公司15万；2.用于村上发展养鸡场1个15万</t>
  </si>
  <si>
    <t>乡村振兴15万元</t>
  </si>
  <si>
    <t>四坪村集体经济合作社</t>
  </si>
  <si>
    <t>投资给聚旺养殖合作社20万元购买仔猪20万；2020年村集体发展黑木耳产业使用5.9万元购买菌包10万</t>
  </si>
  <si>
    <t>西乡县八一村经济合作社</t>
  </si>
  <si>
    <t>用于发展袋料黑木耳10万；发展养殖业（养鸡）500只，修圈，买饲料20万</t>
  </si>
  <si>
    <t>峡口镇</t>
  </si>
  <si>
    <t>西乡县峡口镇文溪村经济合作社</t>
  </si>
  <si>
    <t>用于黑木耳发展，菌包款、材料款、土地流转费、青苗补偿等17.13万；入股巴山记茶业有限公司水磨茶厂30万；支付大红菇种植人工工资4.8万；支付2020年春季黑木耳菌包款9.5万；支付2020年大红菇、黑木耳土地流转费1.03万</t>
  </si>
  <si>
    <t>乡村振兴13万元</t>
  </si>
  <si>
    <t>西乡县峡口镇狮庄村股份经济合作社</t>
  </si>
  <si>
    <t>支付2019年黑木耳发展，菌包款、材料款、土地流转费、青苗补偿等25.36万。支付2019年蕾竹产业发展，人工工资等费用9.22万。2019年入股冷水鱼产业30万入股县振兴投资有限公司4万支付2020年春季黑木耳菌包款等6.70万。</t>
  </si>
  <si>
    <t>乡村振兴4万</t>
  </si>
  <si>
    <t>左溪村经济合作社</t>
  </si>
  <si>
    <t>2019、2020年用于黑木耳发展，菌包款、材料款、土地流转费、青苗补偿等30万；2020年投入精坪农林科技有限公司40万</t>
  </si>
  <si>
    <t>西乡县峡口镇天池村经济合作社</t>
  </si>
  <si>
    <t>发展大红菇种植30万；入股西乡振兴投资有限公司29万</t>
  </si>
  <si>
    <t>乡村振兴29万元</t>
  </si>
  <si>
    <t>西乡县峡口镇水磨村经济合作社</t>
  </si>
  <si>
    <t>支付2018至2019年新建茶叶加工厂等费用</t>
  </si>
  <si>
    <t>西乡县峡口镇麻柳村集体经合作社</t>
  </si>
  <si>
    <t>支付2018年-2020年黑木耳菌包款47万。2020年入股县振兴投资发展有限公司入股资金43万</t>
  </si>
  <si>
    <t>乡村振兴43万元</t>
  </si>
  <si>
    <t>西乡县峡口镇峡口社区经济合作社</t>
  </si>
  <si>
    <t>茶叶加工及销售产业发展</t>
  </si>
  <si>
    <t>西乡县峡口镇井坝村经济合作社</t>
  </si>
  <si>
    <t>西乡县峡口镇康宁社区经济合作社</t>
  </si>
  <si>
    <t>西乡县峡口镇白岩村经济合作社</t>
  </si>
  <si>
    <t>西乡县峡口镇江榜村经济合作社</t>
  </si>
  <si>
    <t>西乡县峡口镇渔河村经济合作社</t>
  </si>
  <si>
    <t>西乡县峡口镇圈腰村经济合作社</t>
  </si>
  <si>
    <t>私渡镇</t>
  </si>
  <si>
    <t>新路村经济合作社</t>
  </si>
  <si>
    <t>发展雷竹使用1.9080万元，发展黑木耳3万袋，入股大巴山茶叶合作社10万元，入股陶源岭茶业公司30万</t>
  </si>
  <si>
    <t>河湾村经济合作社</t>
  </si>
  <si>
    <t>2018--2020发展黑木耳使用211979.9    2019年秋季种植发展雷竹5600元，入股师驼茶厂20万元。</t>
  </si>
  <si>
    <t>红安社区经济合作社</t>
  </si>
  <si>
    <t>支付2018-2020年黑木耳产业发展使用：440658.88元；支付2018、2019年雷竹发展人工费：9917.00元；支付村集体经济林发展种苗、及人工费91960元，入股茶叶合作社10万元。</t>
  </si>
  <si>
    <t>潘坝村经济合作社</t>
  </si>
  <si>
    <t>发展黑木耳3万袋,投资10到茶叶合作社，投资8万元到苗木专业合作社</t>
  </si>
  <si>
    <t>龙门村经济合作社</t>
  </si>
  <si>
    <t>发展黑木耳3.5万袋,投资苗木专业合作社20万元</t>
  </si>
  <si>
    <t>四柏村经济合作社</t>
  </si>
  <si>
    <t>发展黑木耳2.7825万袋</t>
  </si>
  <si>
    <t>大河镇</t>
  </si>
  <si>
    <t>大河镇窝坝村经济合作社</t>
  </si>
  <si>
    <t>用于发展98.1亩天麻种植项目，44万元；投入雷竹产业发展3.1万元，油牡丹项目，2.9万元入股河西村中蜂养殖项目10万元</t>
  </si>
  <si>
    <t>大河镇楼房村经济合作社</t>
  </si>
  <si>
    <t>青花椒整理土地、种苗6.14万；用于天麻栽植人工费以及流转土地费用23.75万</t>
  </si>
  <si>
    <t>土地流转500亩</t>
  </si>
  <si>
    <t>大河镇大河社区经济合作社</t>
  </si>
  <si>
    <t>无</t>
  </si>
  <si>
    <t>大河镇亢家坡村经济合作社</t>
  </si>
  <si>
    <t>用于青花椒苗木采购8.5万；用于栽植劳务费用，土地租赁三年费用，设施购买、除草剂、化肥、喷雾器等16.5万；青花椒加工厂25万</t>
  </si>
  <si>
    <t>大河镇南坪村经济合作社</t>
  </si>
  <si>
    <t>用于辣椒种植，购买追肥5.73万。用于购买魔芋种苗14万。用于种植油牡丹0.899万。魔芋加工成建设0.4万抱团发展土蜂蜜5万</t>
  </si>
  <si>
    <t>大河镇茶园村经济合作社</t>
  </si>
  <si>
    <t>投资河西养蜂入股5万元；用于发展雷竹100亩，工资支出，及运输费合计42016.9元；用于发展养羊50只，购买羊群建设圈四间30平方米支出74475元；用于发展天麻50亩，支出人工工资，菌棒，木叶，等113610元</t>
  </si>
  <si>
    <t>大河镇龙池村经济合作社</t>
  </si>
  <si>
    <t>发展石苍浦4亩、租地、人工工资、购苗、肥料、运费1.5万。发展黄精4亩、租地、人工工资、购苗、肥料、运费5万。</t>
  </si>
  <si>
    <t>大河镇峰垭村经济合作社</t>
  </si>
  <si>
    <t>抱团发展土蜂蜜5万；购置蜂箱和蜂具等设备、蜂箱保温罩、养蜂支付工资、蜂场建设31.33万；栽植20亩天麻及2018年6亩天麻资金缺口17.05万</t>
  </si>
  <si>
    <t>河西村经济合作社</t>
  </si>
  <si>
    <t>加工厂（二期）建设，征用土地12.8万元；生猪养殖圈舍建设，7万元；酒厂（二期）建设，14万元；民宿房建、外围、设施设备36.4；剁椒加工0.58；土哥郎农副产品加工厂房建及设备13.6；中蜂分红0.25</t>
  </si>
  <si>
    <t>杨河镇</t>
  </si>
  <si>
    <t>西乡县杨河镇西营村经济合作社</t>
  </si>
  <si>
    <t>用于黑木耳发展，建设大棚35万；投入肉兔养殖产业，购买兔笼、兔苗35万</t>
  </si>
  <si>
    <t>杨河镇中雨村集体经济合作社</t>
  </si>
  <si>
    <t>集体经济用于2018年发展特色种植(高山蔬菜）30万； 集体经济用于2020年生猪养殖厂建设35万；</t>
  </si>
  <si>
    <t>凤凰村经济合作社</t>
  </si>
  <si>
    <t>80万用于购买设备、种兔、饲料、粪便处理设备等。</t>
  </si>
  <si>
    <t>高家池村经济合作社</t>
  </si>
  <si>
    <t>入股山里旺合作社15万用于养殖业15万；2018年高山蔬菜项目30.45万；2019年脆红李项目20万；2020年用于高山天麻种植特色产业20万；</t>
  </si>
  <si>
    <t>杨河村经济合作社</t>
  </si>
  <si>
    <t>用于发展茶厂建设</t>
  </si>
  <si>
    <t>西玉村经济合作社</t>
  </si>
  <si>
    <t>肉兔养殖，分散养殖35万；用于黑木耳发展20万； 用于新建肉兔繁育基地建设120万</t>
  </si>
  <si>
    <t>高土坝社区经济合作社</t>
  </si>
  <si>
    <t>集体经济用于发展2020年丑柑种植项目30万；</t>
  </si>
  <si>
    <t>拱桥社区经济合作社</t>
  </si>
  <si>
    <t>2020年集体经济注入高土坝养殖厂</t>
  </si>
  <si>
    <t>黄池社区经济合作社</t>
  </si>
  <si>
    <t>2020年集体经济注入养猪厂</t>
  </si>
  <si>
    <t>李家嘴村经济合作社</t>
  </si>
  <si>
    <t>2020年集体经济注入养殖厂（猪、牛养殖）</t>
  </si>
  <si>
    <t>两河口镇</t>
  </si>
  <si>
    <t>两河口社区集体经济合作社</t>
  </si>
  <si>
    <t>用于黑木耳发展50万；用于养蚕大棚房建设40万</t>
  </si>
  <si>
    <t>计划入股乡村振兴公司</t>
  </si>
  <si>
    <t>红花村集体经济合作社</t>
  </si>
  <si>
    <t>用于黑木耳发展20万；入股汉中和和茶业有限公司20万</t>
  </si>
  <si>
    <t>三联村集体经济合作社</t>
  </si>
  <si>
    <t>用于黑木耳发展</t>
  </si>
  <si>
    <t>松花村集体经济合作社</t>
  </si>
  <si>
    <t>柏树垭村集体经济合作社</t>
  </si>
  <si>
    <t>用于黑木耳发展20万；中锋产业发展8.5万</t>
  </si>
  <si>
    <t>黄家营村集体经济合作社</t>
  </si>
  <si>
    <t>用于黑木耳发展20万；建设油牡丹园区9.2万</t>
  </si>
  <si>
    <t>太平村集体经济合作社</t>
  </si>
  <si>
    <t>用于黑木耳发展50万；入股投资汉中泰香山茶业有限公司10万；入股福兴养殖专业合作社10万；入股县乡村振兴公司70万</t>
  </si>
  <si>
    <t>爱怡村集体经济合作社</t>
  </si>
  <si>
    <t>用于黑木耳发展20万；入股投资汉中泰香山茶业有限公司20万</t>
  </si>
  <si>
    <t>简槽村村集体经济合作社</t>
  </si>
  <si>
    <t>用于黑木耳发展20万；入股清溪茶叶专业合作社30万；入股宏福养殖专业合作社10万；入股县乡村振兴公司40万</t>
  </si>
  <si>
    <t>高潮村集体经济合作社</t>
  </si>
  <si>
    <t>柳树镇</t>
  </si>
  <si>
    <t>白杨村经济合作社</t>
  </si>
  <si>
    <t>用于黑木耳产业发展</t>
  </si>
  <si>
    <t>其中:劳务工资支付2.5万元，支付大棚租赁费3万元。</t>
  </si>
  <si>
    <t>三义村股份经济合作社</t>
  </si>
  <si>
    <t>用于黑木耳发展，搭建彩钢房1万，菌包转运费0.54万元,场地平整费5.05万，晾晒架1.5万，挖机租赁费4.86万，菌包款18.5万，辅料款0.88万，大棚建设款13.52万，基础建设水泥涵管0.45万，遮阳网3万。用于支付蚕房及蚕台建设款15万元；用于支付黑木耳菌包款19万元。</t>
  </si>
  <si>
    <t>其中劳务费支出0.7万元。</t>
  </si>
  <si>
    <t>丰东村股份经济合作社</t>
  </si>
  <si>
    <t>2018年6月投入村扶贫互助合作社30万元，用于黑木耳产业发展。2019年投入黑木耳产业发展20万元；2020年1月购置设备7.9175万元，购菌包15.2万元；付大球盖菇工人工资1.2882万元；购买姜种24万元。</t>
  </si>
  <si>
    <t>其中租赁大棚支出0.75万元；劳务费支出4.4282万元</t>
  </si>
  <si>
    <t>小龙村经济合作社</t>
  </si>
  <si>
    <t>其中劳务工资支出4.61万元</t>
  </si>
  <si>
    <t>大沙村经济合作社</t>
  </si>
  <si>
    <t>发展黑木耳、桑蚕产业</t>
  </si>
  <si>
    <t>其中：支付土地流转费2.53万元、支付人工工资12.9万元</t>
  </si>
  <si>
    <t>马营村经济合作社</t>
  </si>
  <si>
    <t>发展黑木耳产业、投入乡村振兴公司</t>
  </si>
  <si>
    <t>其中：土地流转费支出0.3万元，劳务费支出1万元</t>
  </si>
  <si>
    <t>柳树社区经济合作社</t>
  </si>
  <si>
    <t>大棚租金1.35万元；菌包款9.75万元；种苗款3.416万元；苗款10万元；黄花苗款3.45万元；小龙虾围栏2.9万元；大棚租金0.135万元；晾晒架0.624万元；春季黑木耳菌包款18.5万元；土地租金0.489万元；黄花苗款18万元，耕地等劳务费2.5013元；养猪场15万元；租地款1.1768万元；饲料款2.7万元。</t>
  </si>
  <si>
    <t>土地流转1.6658万元，劳务费支出2.5013万元。</t>
  </si>
  <si>
    <t>小丰村经济合作社</t>
  </si>
  <si>
    <t>发展黑木耳产业</t>
  </si>
  <si>
    <t>黑木耳大棚建设租地费0.4万元；劳务工资支付0.3565万元</t>
  </si>
  <si>
    <t>大场村集体经济合作社</t>
  </si>
  <si>
    <t>黑木耳</t>
  </si>
  <si>
    <t>穿心店村（股份）经济合作社</t>
  </si>
  <si>
    <t>发展黑木耳</t>
  </si>
  <si>
    <t>大坪村（股份）经济合作社</t>
  </si>
  <si>
    <t>分水岭村经济合作社</t>
  </si>
  <si>
    <t>2019年分红23户0.7680万元；集体0.432万元</t>
  </si>
  <si>
    <t>葛家河村（股份）经济合作社</t>
  </si>
  <si>
    <t>黑木耳发展</t>
  </si>
  <si>
    <t>韩岭村集体经济合作社</t>
  </si>
  <si>
    <t>大樱桃购买树苗.人工工资</t>
  </si>
  <si>
    <t>罗家河村经济合作社</t>
  </si>
  <si>
    <t>入股富林公司</t>
  </si>
  <si>
    <t>牟家庄村（股份）经济合作社</t>
  </si>
  <si>
    <t>发展黑木耳.用于油牡丹土地开挖</t>
  </si>
  <si>
    <t>南坝村（股份）经济合作社</t>
  </si>
  <si>
    <t>三郎村集体经济合作社</t>
  </si>
  <si>
    <t>三坪村经济合作社</t>
  </si>
  <si>
    <t>用于发展雷竹</t>
  </si>
  <si>
    <t>石梯集体经济</t>
  </si>
  <si>
    <t>司上社区经济合作社</t>
  </si>
  <si>
    <t>用于黑木耳发展，用于发展甜柿子项目，购买树苗3.6万元</t>
  </si>
  <si>
    <t>檀木村（股份）经济合作社</t>
  </si>
  <si>
    <t>支付种植魔芋、种植雷竹人工工资</t>
  </si>
  <si>
    <t>湾对坡村经济合作社</t>
  </si>
  <si>
    <t>西河村集体经济合作社</t>
  </si>
  <si>
    <t>罗镇村（股份）经济合作社</t>
  </si>
  <si>
    <t>肖家湾村经济合作社</t>
  </si>
  <si>
    <t>新建茶叶加工厂工程费用</t>
  </si>
  <si>
    <t>堰口社区集体经济合作社</t>
  </si>
  <si>
    <t>堰塘湾村（股份）经济合作社</t>
  </si>
  <si>
    <t>岳岭村集体经济合作社</t>
  </si>
  <si>
    <t>三岔村（股份）经济合作社</t>
  </si>
  <si>
    <t>马桑村经济合作社</t>
  </si>
  <si>
    <t>三合村经济合作社</t>
  </si>
  <si>
    <t>种植黑木耳、雷竹</t>
  </si>
  <si>
    <t>二郎村经济合作社</t>
  </si>
  <si>
    <t>用于黑木耳发展，建设大棚大樱桃村苗</t>
  </si>
  <si>
    <t>蒋家坝村经济合作社</t>
  </si>
  <si>
    <t>黑木耳发展、用于蚕室蚕台建设</t>
  </si>
  <si>
    <t>古城社区经济合作社</t>
  </si>
  <si>
    <t>发展中药材.用于黑木耳</t>
  </si>
  <si>
    <t>总合计</t>
  </si>
</sst>
</file>

<file path=xl/styles.xml><?xml version="1.0" encoding="utf-8"?>
<styleSheet xmlns="http://schemas.openxmlformats.org/spreadsheetml/2006/main">
  <numFmts count="6">
    <numFmt numFmtId="176" formatCode="0_ "/>
    <numFmt numFmtId="43" formatCode="_ * #,##0.00_ ;_ * \-#,##0.00_ ;_ * &quot;-&quot;??_ ;_ @_ 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5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Calibri"/>
      <charset val="134"/>
    </font>
    <font>
      <sz val="9"/>
      <color rgb="FFFF0000"/>
      <name val="宋体"/>
      <charset val="134"/>
    </font>
    <font>
      <sz val="9"/>
      <color rgb="FFFF0000"/>
      <name val="Calibri"/>
      <charset val="134"/>
    </font>
    <font>
      <sz val="9"/>
      <color rgb="FF000000"/>
      <name val="宋体"/>
      <charset val="134"/>
    </font>
    <font>
      <sz val="9"/>
      <color theme="1"/>
      <name val="Calibri"/>
      <charset val="0"/>
    </font>
    <font>
      <sz val="9"/>
      <name val="Calibri"/>
      <charset val="0"/>
    </font>
    <font>
      <sz val="9"/>
      <color indexed="8"/>
      <name val="宋体"/>
      <charset val="134"/>
    </font>
    <font>
      <sz val="9"/>
      <color rgb="FF00B050"/>
      <name val="宋体"/>
      <charset val="134"/>
      <scheme val="minor"/>
    </font>
    <font>
      <sz val="11"/>
      <color rgb="FF00B050"/>
      <name val="宋体"/>
      <charset val="134"/>
      <scheme val="minor"/>
    </font>
    <font>
      <sz val="9"/>
      <color rgb="FF000000"/>
      <name val="Calibri"/>
      <charset val="134"/>
    </font>
    <font>
      <sz val="9"/>
      <name val="宋体"/>
      <charset val="0"/>
      <scheme val="minor"/>
    </font>
    <font>
      <sz val="9"/>
      <color rgb="FFFF0000"/>
      <name val="Calibri"/>
      <charset val="0"/>
    </font>
    <font>
      <sz val="9"/>
      <color indexed="8"/>
      <name val="Calibri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9"/>
      <color rgb="FF000000"/>
      <name val="宋体"/>
      <charset val="134"/>
      <scheme val="minor"/>
    </font>
    <font>
      <sz val="9"/>
      <name val="Calibri"/>
      <charset val="134"/>
    </font>
    <font>
      <sz val="11"/>
      <color rgb="FFFF0000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00B050"/>
      <name val="宋体"/>
      <charset val="134"/>
      <scheme val="minor"/>
    </font>
    <font>
      <sz val="10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3" fillId="14" borderId="7" applyNumberFormat="0" applyAlignment="0" applyProtection="0">
      <alignment vertical="center"/>
    </xf>
    <xf numFmtId="0" fontId="54" fillId="14" borderId="12" applyNumberFormat="0" applyAlignment="0" applyProtection="0">
      <alignment vertical="center"/>
    </xf>
    <xf numFmtId="0" fontId="50" fillId="28" borderId="13" applyNumberForma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49" applyFont="1" applyAlignment="1">
      <alignment horizontal="center" vertical="center"/>
    </xf>
    <xf numFmtId="0" fontId="3" fillId="0" borderId="0" xfId="49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49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0" fontId="8" fillId="0" borderId="1" xfId="49" applyFont="1" applyBorder="1" applyAlignment="1">
      <alignment horizontal="center" vertical="center" wrapText="1"/>
    </xf>
    <xf numFmtId="0" fontId="10" fillId="0" borderId="1" xfId="49" applyFont="1" applyBorder="1" applyAlignment="1">
      <alignment horizontal="center" vertical="center" wrapText="1"/>
    </xf>
    <xf numFmtId="0" fontId="7" fillId="2" borderId="1" xfId="49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4" xfId="0" applyBorder="1">
      <alignment vertical="center"/>
    </xf>
    <xf numFmtId="0" fontId="16" fillId="0" borderId="0" xfId="0" applyFont="1">
      <alignment vertical="center"/>
    </xf>
    <xf numFmtId="0" fontId="22" fillId="0" borderId="1" xfId="0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15" fillId="0" borderId="1" xfId="0" applyFont="1" applyBorder="1" applyAlignment="1">
      <alignment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177" fontId="25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49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177" fontId="26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3" fillId="0" borderId="2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0" fillId="0" borderId="0" xfId="49" applyFont="1" applyAlignment="1">
      <alignment horizontal="center" vertical="center"/>
    </xf>
    <xf numFmtId="0" fontId="31" fillId="0" borderId="0" xfId="49" applyFont="1" applyAlignment="1">
      <alignment horizontal="center" vertical="center" wrapText="1"/>
    </xf>
    <xf numFmtId="0" fontId="31" fillId="0" borderId="1" xfId="49" applyFont="1" applyBorder="1" applyAlignment="1">
      <alignment horizontal="center" vertical="center" wrapText="1"/>
    </xf>
    <xf numFmtId="0" fontId="31" fillId="0" borderId="2" xfId="49" applyFont="1" applyBorder="1" applyAlignment="1">
      <alignment horizontal="center" vertical="center" wrapText="1"/>
    </xf>
    <xf numFmtId="0" fontId="32" fillId="0" borderId="1" xfId="49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177" fontId="31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177" fontId="33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34" fillId="0" borderId="1" xfId="49" applyFont="1" applyBorder="1" applyAlignment="1">
      <alignment horizontal="center" vertical="center" wrapText="1"/>
    </xf>
    <xf numFmtId="0" fontId="35" fillId="0" borderId="1" xfId="49" applyFont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6" fillId="0" borderId="1" xfId="49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8"/>
  <sheetViews>
    <sheetView tabSelected="1" workbookViewId="0">
      <pane xSplit="2" ySplit="3" topLeftCell="C16" activePane="bottomRight" state="frozen"/>
      <selection/>
      <selection pane="topRight"/>
      <selection pane="bottomLeft"/>
      <selection pane="bottomRight" activeCell="J21" sqref="J21"/>
    </sheetView>
  </sheetViews>
  <sheetFormatPr defaultColWidth="9" defaultRowHeight="13.5"/>
  <cols>
    <col min="1" max="1" width="7.25" style="126" customWidth="1"/>
    <col min="2" max="2" width="17.125" style="126" customWidth="1"/>
    <col min="3" max="3" width="11.625" style="126" customWidth="1"/>
    <col min="4" max="4" width="15.375" style="126" customWidth="1"/>
    <col min="5" max="5" width="16" style="126" customWidth="1"/>
    <col min="6" max="6" width="10.75" style="126" customWidth="1"/>
    <col min="7" max="7" width="10.5" style="126" customWidth="1"/>
    <col min="8" max="8" width="11.5" style="126" customWidth="1"/>
    <col min="9" max="9" width="9.125" style="126" customWidth="1"/>
    <col min="10" max="10" width="12.375" style="126" customWidth="1"/>
    <col min="11" max="11" width="15.6333333333333" style="126" customWidth="1"/>
    <col min="12" max="16384" width="9" style="126"/>
  </cols>
  <sheetData>
    <row r="1" ht="39" customHeight="1" spans="1:10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</row>
    <row r="2" ht="27" customHeight="1" spans="1:10">
      <c r="A2" s="128"/>
      <c r="B2" s="128"/>
      <c r="C2" s="128"/>
      <c r="D2" s="128"/>
      <c r="E2" s="128"/>
      <c r="F2" s="128" t="s">
        <v>1</v>
      </c>
      <c r="G2" s="128"/>
      <c r="H2" s="128"/>
      <c r="I2" s="128"/>
      <c r="J2" s="128"/>
    </row>
    <row r="3" ht="49" customHeight="1" spans="1:10">
      <c r="A3" s="129" t="s">
        <v>2</v>
      </c>
      <c r="B3" s="129" t="s">
        <v>3</v>
      </c>
      <c r="C3" s="129" t="s">
        <v>4</v>
      </c>
      <c r="D3" s="129" t="s">
        <v>5</v>
      </c>
      <c r="E3" s="129" t="s">
        <v>6</v>
      </c>
      <c r="F3" s="129" t="s">
        <v>7</v>
      </c>
      <c r="G3" s="129" t="s">
        <v>8</v>
      </c>
      <c r="H3" s="129" t="s">
        <v>9</v>
      </c>
      <c r="I3" s="129" t="s">
        <v>10</v>
      </c>
      <c r="J3" s="129" t="s">
        <v>11</v>
      </c>
    </row>
    <row r="4" ht="40" customHeight="1" spans="1:10">
      <c r="A4" s="130">
        <v>1</v>
      </c>
      <c r="B4" s="129" t="s">
        <v>12</v>
      </c>
      <c r="C4" s="129">
        <v>580</v>
      </c>
      <c r="D4" s="129">
        <v>501.4</v>
      </c>
      <c r="E4" s="129">
        <v>78.6</v>
      </c>
      <c r="F4" s="129">
        <v>3</v>
      </c>
      <c r="G4" s="129">
        <v>0</v>
      </c>
      <c r="H4" s="129">
        <v>0</v>
      </c>
      <c r="I4" s="129">
        <v>0</v>
      </c>
      <c r="J4" s="139"/>
    </row>
    <row r="5" ht="40" customHeight="1" spans="1:10">
      <c r="A5" s="129">
        <v>2</v>
      </c>
      <c r="B5" s="129" t="s">
        <v>13</v>
      </c>
      <c r="C5" s="129">
        <v>580</v>
      </c>
      <c r="D5" s="129">
        <v>347.917588</v>
      </c>
      <c r="E5" s="129">
        <v>232.082412</v>
      </c>
      <c r="F5" s="129"/>
      <c r="G5" s="129"/>
      <c r="H5" s="129"/>
      <c r="I5" s="129"/>
      <c r="J5" s="139"/>
    </row>
    <row r="6" ht="40" customHeight="1" spans="1:10">
      <c r="A6" s="130">
        <v>3</v>
      </c>
      <c r="B6" s="129" t="s">
        <v>14</v>
      </c>
      <c r="C6" s="130">
        <v>800</v>
      </c>
      <c r="D6" s="129">
        <v>642.547331</v>
      </c>
      <c r="E6" s="129">
        <v>157.452669</v>
      </c>
      <c r="F6" s="129">
        <v>1.735</v>
      </c>
      <c r="G6" s="129">
        <v>1.074</v>
      </c>
      <c r="H6" s="129"/>
      <c r="I6" s="129"/>
      <c r="J6" s="139"/>
    </row>
    <row r="7" ht="40" customHeight="1" spans="1:10">
      <c r="A7" s="129">
        <v>4</v>
      </c>
      <c r="B7" s="129" t="s">
        <v>15</v>
      </c>
      <c r="C7" s="129">
        <v>1415</v>
      </c>
      <c r="D7" s="129">
        <v>1087.77</v>
      </c>
      <c r="E7" s="129">
        <v>327.23</v>
      </c>
      <c r="F7" s="130">
        <v>20</v>
      </c>
      <c r="G7" s="130">
        <v>8.309822</v>
      </c>
      <c r="H7" s="130"/>
      <c r="I7" s="130"/>
      <c r="J7" s="130"/>
    </row>
    <row r="8" ht="40" customHeight="1" spans="1:10">
      <c r="A8" s="130">
        <v>5</v>
      </c>
      <c r="B8" s="129" t="s">
        <v>16</v>
      </c>
      <c r="C8" s="129">
        <v>880</v>
      </c>
      <c r="D8" s="129">
        <v>798.77</v>
      </c>
      <c r="E8" s="129">
        <v>81.23</v>
      </c>
      <c r="F8" s="129">
        <v>1</v>
      </c>
      <c r="G8" s="129"/>
      <c r="H8" s="129"/>
      <c r="I8" s="129"/>
      <c r="J8" s="139"/>
    </row>
    <row r="9" ht="40" customHeight="1" spans="1:10">
      <c r="A9" s="129">
        <v>6</v>
      </c>
      <c r="B9" s="129" t="s">
        <v>17</v>
      </c>
      <c r="C9" s="129">
        <v>585</v>
      </c>
      <c r="D9" s="129">
        <v>545</v>
      </c>
      <c r="E9" s="129">
        <v>40</v>
      </c>
      <c r="F9" s="129">
        <v>9</v>
      </c>
      <c r="G9" s="129">
        <v>4.57</v>
      </c>
      <c r="H9" s="129"/>
      <c r="I9" s="129"/>
      <c r="J9" s="139"/>
    </row>
    <row r="10" ht="40" customHeight="1" spans="1:10">
      <c r="A10" s="130">
        <v>7</v>
      </c>
      <c r="B10" s="129" t="s">
        <v>18</v>
      </c>
      <c r="C10" s="129">
        <v>280</v>
      </c>
      <c r="D10" s="129">
        <v>255</v>
      </c>
      <c r="E10" s="129">
        <v>25</v>
      </c>
      <c r="F10" s="129"/>
      <c r="G10" s="129"/>
      <c r="H10" s="129"/>
      <c r="I10" s="129"/>
      <c r="J10" s="140" t="s">
        <v>19</v>
      </c>
    </row>
    <row r="11" ht="40" customHeight="1" spans="1:10">
      <c r="A11" s="129">
        <v>8</v>
      </c>
      <c r="B11" s="129" t="s">
        <v>20</v>
      </c>
      <c r="C11" s="129">
        <v>350</v>
      </c>
      <c r="D11" s="129">
        <v>320</v>
      </c>
      <c r="E11" s="129">
        <v>30</v>
      </c>
      <c r="F11" s="129"/>
      <c r="G11" s="129"/>
      <c r="H11" s="129"/>
      <c r="I11" s="129"/>
      <c r="J11" s="141"/>
    </row>
    <row r="12" ht="40" customHeight="1" spans="1:10">
      <c r="A12" s="130">
        <v>9</v>
      </c>
      <c r="B12" s="129" t="s">
        <v>21</v>
      </c>
      <c r="C12" s="129">
        <v>370</v>
      </c>
      <c r="D12" s="129">
        <v>362.25</v>
      </c>
      <c r="E12" s="129">
        <v>7.75</v>
      </c>
      <c r="F12" s="129">
        <v>16.9</v>
      </c>
      <c r="G12" s="129">
        <v>9.174</v>
      </c>
      <c r="H12" s="129"/>
      <c r="I12" s="129"/>
      <c r="J12" s="141"/>
    </row>
    <row r="13" ht="40" customHeight="1" spans="1:10">
      <c r="A13" s="129">
        <v>10</v>
      </c>
      <c r="B13" s="129" t="s">
        <v>22</v>
      </c>
      <c r="C13" s="129">
        <v>290</v>
      </c>
      <c r="D13" s="129">
        <v>285.55</v>
      </c>
      <c r="E13" s="129">
        <v>4.44999999999999</v>
      </c>
      <c r="F13" s="129"/>
      <c r="G13" s="129"/>
      <c r="H13" s="129"/>
      <c r="I13" s="129"/>
      <c r="J13" s="142"/>
    </row>
    <row r="14" ht="40" customHeight="1" spans="1:10">
      <c r="A14" s="130">
        <v>11</v>
      </c>
      <c r="B14" s="129" t="s">
        <v>23</v>
      </c>
      <c r="C14" s="129">
        <v>755</v>
      </c>
      <c r="D14" s="129">
        <v>733.85</v>
      </c>
      <c r="E14" s="129">
        <v>21.15</v>
      </c>
      <c r="F14" s="129">
        <v>15.7</v>
      </c>
      <c r="G14" s="129">
        <v>0.9</v>
      </c>
      <c r="H14" s="129"/>
      <c r="I14" s="129"/>
      <c r="J14" s="141"/>
    </row>
    <row r="15" ht="40" customHeight="1" spans="1:10">
      <c r="A15" s="129">
        <v>12</v>
      </c>
      <c r="B15" s="129" t="s">
        <v>24</v>
      </c>
      <c r="C15" s="129">
        <v>300</v>
      </c>
      <c r="D15" s="129">
        <v>210.97</v>
      </c>
      <c r="E15" s="129">
        <v>89.03</v>
      </c>
      <c r="F15" s="129">
        <v>1.92</v>
      </c>
      <c r="G15" s="129"/>
      <c r="H15" s="129"/>
      <c r="I15" s="129"/>
      <c r="J15" s="141"/>
    </row>
    <row r="16" ht="40" customHeight="1" spans="1:10">
      <c r="A16" s="130">
        <v>13</v>
      </c>
      <c r="B16" s="129" t="s">
        <v>25</v>
      </c>
      <c r="C16" s="129">
        <v>570</v>
      </c>
      <c r="D16" s="129">
        <v>338.43</v>
      </c>
      <c r="E16" s="129">
        <v>231.57</v>
      </c>
      <c r="F16" s="129">
        <v>3.6</v>
      </c>
      <c r="G16" s="129">
        <v>1.11</v>
      </c>
      <c r="H16" s="129"/>
      <c r="I16" s="129"/>
      <c r="J16" s="129"/>
    </row>
    <row r="17" ht="40" customHeight="1" spans="1:10">
      <c r="A17" s="129">
        <v>14</v>
      </c>
      <c r="B17" s="129" t="s">
        <v>26</v>
      </c>
      <c r="C17" s="129">
        <v>630</v>
      </c>
      <c r="D17" s="129">
        <v>630</v>
      </c>
      <c r="E17" s="129">
        <v>0</v>
      </c>
      <c r="F17" s="129"/>
      <c r="G17" s="129"/>
      <c r="H17" s="129">
        <v>2.03</v>
      </c>
      <c r="I17" s="129">
        <v>10.7</v>
      </c>
      <c r="J17" s="143"/>
    </row>
    <row r="18" s="124" customFormat="1" ht="40" customHeight="1" spans="1:10">
      <c r="A18" s="130">
        <v>15</v>
      </c>
      <c r="B18" s="131" t="s">
        <v>27</v>
      </c>
      <c r="C18" s="131">
        <v>740</v>
      </c>
      <c r="D18" s="131">
        <v>562.7</v>
      </c>
      <c r="E18" s="131">
        <v>177.3</v>
      </c>
      <c r="F18" s="131"/>
      <c r="G18" s="131"/>
      <c r="H18" s="131"/>
      <c r="I18" s="131"/>
      <c r="J18" s="144"/>
    </row>
    <row r="19" ht="40" customHeight="1" spans="1:10">
      <c r="A19" s="129">
        <v>16</v>
      </c>
      <c r="B19" s="132" t="s">
        <v>28</v>
      </c>
      <c r="C19" s="132">
        <v>670</v>
      </c>
      <c r="D19" s="132">
        <v>646.3021</v>
      </c>
      <c r="E19" s="133">
        <v>23.6979</v>
      </c>
      <c r="F19" s="132"/>
      <c r="G19" s="132"/>
      <c r="H19" s="134"/>
      <c r="I19" s="134"/>
      <c r="J19" s="132"/>
    </row>
    <row r="20" ht="40" customHeight="1" spans="1:10">
      <c r="A20" s="130">
        <v>17</v>
      </c>
      <c r="B20" s="132" t="s">
        <v>29</v>
      </c>
      <c r="C20" s="132">
        <v>1690</v>
      </c>
      <c r="D20" s="133">
        <v>1002.1915</v>
      </c>
      <c r="E20" s="133">
        <v>687.8085</v>
      </c>
      <c r="F20" s="132">
        <v>42.7288</v>
      </c>
      <c r="G20" s="132">
        <v>20.64928</v>
      </c>
      <c r="H20" s="134">
        <v>0.5</v>
      </c>
      <c r="I20" s="134">
        <v>11.83</v>
      </c>
      <c r="J20" s="132"/>
    </row>
    <row r="21" s="125" customFormat="1" ht="45" customHeight="1" spans="1:10">
      <c r="A21" s="135"/>
      <c r="B21" s="136" t="s">
        <v>30</v>
      </c>
      <c r="C21" s="136">
        <v>11485</v>
      </c>
      <c r="D21" s="137">
        <v>9270.648519</v>
      </c>
      <c r="E21" s="137">
        <v>2214.351481</v>
      </c>
      <c r="F21" s="136">
        <v>115.5838</v>
      </c>
      <c r="G21" s="136">
        <v>45.787102</v>
      </c>
      <c r="H21" s="135">
        <v>2.53</v>
      </c>
      <c r="I21" s="135">
        <v>22.53</v>
      </c>
      <c r="J21" s="136"/>
    </row>
    <row r="22" ht="45" customHeight="1" spans="1:10">
      <c r="A22" s="122"/>
      <c r="B22" s="11"/>
      <c r="C22" s="11"/>
      <c r="D22" s="11"/>
      <c r="E22" s="12"/>
      <c r="F22" s="11"/>
      <c r="G22" s="11"/>
      <c r="H22" s="122"/>
      <c r="I22" s="122"/>
      <c r="J22" s="11"/>
    </row>
    <row r="23" ht="45" customHeight="1" spans="1:10">
      <c r="A23" s="122"/>
      <c r="B23" s="11"/>
      <c r="C23" s="11"/>
      <c r="D23" s="12"/>
      <c r="E23" s="12"/>
      <c r="F23" s="11"/>
      <c r="G23" s="11"/>
      <c r="H23" s="122"/>
      <c r="I23" s="122"/>
      <c r="J23" s="11"/>
    </row>
    <row r="24" ht="45" customHeight="1" spans="1:10">
      <c r="A24" s="122"/>
      <c r="B24" s="11"/>
      <c r="C24" s="11"/>
      <c r="D24" s="11"/>
      <c r="E24" s="12"/>
      <c r="F24" s="11"/>
      <c r="G24" s="11"/>
      <c r="H24" s="122"/>
      <c r="I24" s="122"/>
      <c r="J24" s="11"/>
    </row>
    <row r="25" ht="45" customHeight="1" spans="1:10">
      <c r="A25" s="122"/>
      <c r="B25" s="11"/>
      <c r="C25" s="11"/>
      <c r="D25" s="12"/>
      <c r="E25" s="12"/>
      <c r="F25" s="11"/>
      <c r="G25" s="11"/>
      <c r="H25" s="122"/>
      <c r="I25" s="122"/>
      <c r="J25" s="11"/>
    </row>
    <row r="26" ht="45" customHeight="1" spans="1:10">
      <c r="A26" s="122"/>
      <c r="B26" s="11"/>
      <c r="C26" s="11"/>
      <c r="D26" s="11"/>
      <c r="E26" s="12"/>
      <c r="F26" s="11"/>
      <c r="G26" s="11"/>
      <c r="H26" s="122"/>
      <c r="I26" s="122"/>
      <c r="J26" s="11"/>
    </row>
    <row r="27" s="124" customFormat="1" ht="32" customHeight="1" spans="1:10">
      <c r="A27" s="138"/>
      <c r="B27" s="77"/>
      <c r="C27" s="77"/>
      <c r="D27" s="111"/>
      <c r="E27" s="111"/>
      <c r="F27" s="77"/>
      <c r="G27" s="77"/>
      <c r="H27" s="138"/>
      <c r="I27" s="138"/>
      <c r="J27" s="77"/>
    </row>
    <row r="28" ht="40" customHeight="1" spans="1:10">
      <c r="A28" s="122"/>
      <c r="B28" s="19"/>
      <c r="C28" s="20"/>
      <c r="D28" s="20"/>
      <c r="E28" s="20"/>
      <c r="F28" s="19"/>
      <c r="G28" s="20"/>
      <c r="H28" s="122"/>
      <c r="I28" s="122"/>
      <c r="J28" s="20"/>
    </row>
    <row r="29" ht="40" customHeight="1" spans="1:10">
      <c r="A29" s="122"/>
      <c r="B29" s="19"/>
      <c r="C29" s="20"/>
      <c r="D29" s="20"/>
      <c r="E29" s="20"/>
      <c r="F29" s="20"/>
      <c r="G29" s="20"/>
      <c r="H29" s="122"/>
      <c r="I29" s="122"/>
      <c r="J29" s="20"/>
    </row>
    <row r="30" ht="40" customHeight="1" spans="1:10">
      <c r="A30" s="122"/>
      <c r="B30" s="19"/>
      <c r="C30" s="20"/>
      <c r="D30" s="21"/>
      <c r="E30" s="21"/>
      <c r="F30" s="22"/>
      <c r="G30" s="46"/>
      <c r="H30" s="122"/>
      <c r="I30" s="122"/>
      <c r="J30" s="20"/>
    </row>
    <row r="31" ht="40" customHeight="1" spans="1:10">
      <c r="A31" s="122"/>
      <c r="B31" s="19"/>
      <c r="C31" s="20"/>
      <c r="D31" s="21"/>
      <c r="E31" s="21"/>
      <c r="F31" s="20"/>
      <c r="G31" s="20"/>
      <c r="H31" s="122"/>
      <c r="I31" s="122"/>
      <c r="J31" s="44"/>
    </row>
    <row r="32" ht="40" customHeight="1" spans="1:10">
      <c r="A32" s="122"/>
      <c r="B32" s="20"/>
      <c r="C32" s="20"/>
      <c r="D32" s="21"/>
      <c r="E32" s="21"/>
      <c r="F32" s="20"/>
      <c r="G32" s="20"/>
      <c r="H32" s="122"/>
      <c r="I32" s="122"/>
      <c r="J32" s="20"/>
    </row>
    <row r="33" ht="40" customHeight="1" spans="1:10">
      <c r="A33" s="122"/>
      <c r="B33" s="20"/>
      <c r="C33" s="20"/>
      <c r="D33" s="21"/>
      <c r="E33" s="21"/>
      <c r="F33" s="20"/>
      <c r="G33" s="20"/>
      <c r="H33" s="122"/>
      <c r="I33" s="122"/>
      <c r="J33" s="44"/>
    </row>
    <row r="34" ht="40" customHeight="1" spans="1:10">
      <c r="A34" s="122"/>
      <c r="B34" s="20"/>
      <c r="C34" s="20"/>
      <c r="D34" s="21"/>
      <c r="E34" s="21"/>
      <c r="F34" s="20"/>
      <c r="G34" s="20"/>
      <c r="H34" s="122"/>
      <c r="I34" s="122"/>
      <c r="J34" s="20"/>
    </row>
    <row r="35" ht="40" customHeight="1" spans="1:10">
      <c r="A35" s="122"/>
      <c r="B35" s="20"/>
      <c r="C35" s="20"/>
      <c r="D35" s="21"/>
      <c r="E35" s="21"/>
      <c r="F35" s="20"/>
      <c r="G35" s="20"/>
      <c r="H35" s="122"/>
      <c r="I35" s="122"/>
      <c r="J35" s="44"/>
    </row>
    <row r="36" ht="40" customHeight="1" spans="1:10">
      <c r="A36" s="122"/>
      <c r="B36" s="20"/>
      <c r="C36" s="20"/>
      <c r="D36" s="21"/>
      <c r="E36" s="20"/>
      <c r="F36" s="20"/>
      <c r="G36" s="20"/>
      <c r="H36" s="122"/>
      <c r="I36" s="122"/>
      <c r="J36" s="20"/>
    </row>
    <row r="37" ht="48" customHeight="1" spans="1:10">
      <c r="A37" s="122"/>
      <c r="B37" s="20"/>
      <c r="C37" s="20"/>
      <c r="D37" s="21"/>
      <c r="E37" s="21"/>
      <c r="F37" s="20"/>
      <c r="G37" s="20"/>
      <c r="H37" s="122"/>
      <c r="I37" s="122"/>
      <c r="J37" s="44"/>
    </row>
    <row r="38" ht="40" customHeight="1" spans="1:10">
      <c r="A38" s="122"/>
      <c r="B38" s="20"/>
      <c r="C38" s="20"/>
      <c r="D38" s="21"/>
      <c r="E38" s="21"/>
      <c r="F38" s="20"/>
      <c r="G38" s="20"/>
      <c r="H38" s="122"/>
      <c r="I38" s="122"/>
      <c r="J38" s="44"/>
    </row>
    <row r="39" ht="40" customHeight="1" spans="1:10">
      <c r="A39" s="122"/>
      <c r="B39" s="20"/>
      <c r="C39" s="20"/>
      <c r="D39" s="21"/>
      <c r="E39" s="23"/>
      <c r="F39" s="20"/>
      <c r="G39" s="20"/>
      <c r="H39" s="122"/>
      <c r="I39" s="122"/>
      <c r="J39" s="20"/>
    </row>
    <row r="40" s="124" customFormat="1" ht="31" customHeight="1" spans="1:10">
      <c r="A40" s="138"/>
      <c r="B40" s="20"/>
      <c r="C40" s="20"/>
      <c r="D40" s="21"/>
      <c r="E40" s="23"/>
      <c r="F40" s="20"/>
      <c r="G40" s="20"/>
      <c r="H40" s="138"/>
      <c r="I40" s="138"/>
      <c r="J40" s="20"/>
    </row>
    <row r="41" ht="40" customHeight="1" spans="1:10">
      <c r="A41" s="122"/>
      <c r="B41" s="27"/>
      <c r="C41" s="28"/>
      <c r="D41" s="29"/>
      <c r="E41" s="28"/>
      <c r="F41" s="29"/>
      <c r="G41" s="29"/>
      <c r="H41" s="29"/>
      <c r="I41" s="122"/>
      <c r="J41" s="122"/>
    </row>
    <row r="42" ht="40" customHeight="1" spans="1:10">
      <c r="A42" s="122"/>
      <c r="B42" s="27"/>
      <c r="C42" s="30"/>
      <c r="D42" s="30"/>
      <c r="E42" s="30"/>
      <c r="F42" s="11"/>
      <c r="G42" s="11"/>
      <c r="H42" s="11"/>
      <c r="I42" s="122"/>
      <c r="J42" s="122"/>
    </row>
    <row r="43" ht="40" customHeight="1" spans="1:10">
      <c r="A43" s="122"/>
      <c r="B43" s="27"/>
      <c r="C43" s="30"/>
      <c r="D43" s="11"/>
      <c r="E43" s="30"/>
      <c r="F43" s="11"/>
      <c r="G43" s="11"/>
      <c r="H43" s="11"/>
      <c r="I43" s="122"/>
      <c r="J43" s="122"/>
    </row>
    <row r="44" ht="40" customHeight="1" spans="1:10">
      <c r="A44" s="122"/>
      <c r="B44" s="27"/>
      <c r="C44" s="30"/>
      <c r="D44" s="31"/>
      <c r="E44" s="30"/>
      <c r="F44" s="30"/>
      <c r="G44" s="11"/>
      <c r="H44" s="11"/>
      <c r="I44" s="122"/>
      <c r="J44" s="122"/>
    </row>
    <row r="45" ht="49" customHeight="1" spans="1:10">
      <c r="A45" s="122"/>
      <c r="B45" s="31"/>
      <c r="C45" s="30"/>
      <c r="D45" s="30"/>
      <c r="E45" s="30"/>
      <c r="F45" s="11"/>
      <c r="G45" s="11"/>
      <c r="H45" s="11"/>
      <c r="I45" s="122"/>
      <c r="J45" s="145"/>
    </row>
    <row r="46" ht="40" customHeight="1" spans="1:10">
      <c r="A46" s="122"/>
      <c r="B46" s="29"/>
      <c r="C46" s="11"/>
      <c r="D46" s="11"/>
      <c r="E46" s="32"/>
      <c r="F46" s="11"/>
      <c r="G46" s="11"/>
      <c r="H46" s="4"/>
      <c r="I46" s="122"/>
      <c r="J46" s="122"/>
    </row>
    <row r="47" ht="40" customHeight="1" spans="1:10">
      <c r="A47" s="122"/>
      <c r="B47" s="29"/>
      <c r="C47" s="4"/>
      <c r="D47" s="4"/>
      <c r="E47" s="4"/>
      <c r="F47" s="4"/>
      <c r="G47" s="4"/>
      <c r="H47" s="4"/>
      <c r="I47" s="122"/>
      <c r="J47" s="122"/>
    </row>
    <row r="48" ht="40" customHeight="1" spans="1:10">
      <c r="A48" s="122"/>
      <c r="B48" s="31"/>
      <c r="C48" s="30"/>
      <c r="D48" s="30"/>
      <c r="E48" s="30"/>
      <c r="F48" s="11"/>
      <c r="G48" s="11"/>
      <c r="H48" s="11"/>
      <c r="I48" s="122"/>
      <c r="J48" s="122"/>
    </row>
    <row r="49" ht="40" customHeight="1" spans="1:10">
      <c r="A49" s="122"/>
      <c r="B49" s="31"/>
      <c r="C49" s="30"/>
      <c r="D49" s="11"/>
      <c r="E49" s="30"/>
      <c r="F49" s="11"/>
      <c r="G49" s="11"/>
      <c r="H49" s="11"/>
      <c r="I49" s="122"/>
      <c r="J49" s="122"/>
    </row>
    <row r="50" ht="40" customHeight="1" spans="1:10">
      <c r="A50" s="122"/>
      <c r="B50" s="27"/>
      <c r="C50" s="30"/>
      <c r="D50" s="11"/>
      <c r="E50" s="30"/>
      <c r="F50" s="11"/>
      <c r="G50" s="12"/>
      <c r="H50" s="11"/>
      <c r="I50" s="122"/>
      <c r="J50" s="145"/>
    </row>
    <row r="51" ht="40" customHeight="1" spans="1:10">
      <c r="A51" s="122"/>
      <c r="B51" s="31"/>
      <c r="C51" s="30"/>
      <c r="D51" s="30"/>
      <c r="E51" s="30"/>
      <c r="F51" s="30"/>
      <c r="G51" s="11"/>
      <c r="H51" s="11"/>
      <c r="I51" s="122"/>
      <c r="J51" s="122"/>
    </row>
    <row r="52" ht="40" customHeight="1" spans="1:12">
      <c r="A52" s="122"/>
      <c r="B52" s="31"/>
      <c r="C52" s="30"/>
      <c r="D52" s="33"/>
      <c r="E52" s="33"/>
      <c r="F52" s="31"/>
      <c r="G52" s="12"/>
      <c r="H52" s="11"/>
      <c r="I52" s="122"/>
      <c r="J52" s="122"/>
      <c r="L52" s="146"/>
    </row>
    <row r="53" ht="40" customHeight="1" spans="1:10">
      <c r="A53" s="122"/>
      <c r="B53" s="31"/>
      <c r="C53" s="30"/>
      <c r="D53" s="30"/>
      <c r="E53" s="30"/>
      <c r="F53" s="30"/>
      <c r="G53" s="11"/>
      <c r="H53" s="11"/>
      <c r="I53" s="122"/>
      <c r="J53" s="122"/>
    </row>
    <row r="54" ht="40" customHeight="1" spans="1:10">
      <c r="A54" s="122"/>
      <c r="B54" s="31"/>
      <c r="C54" s="30"/>
      <c r="D54" s="30"/>
      <c r="E54" s="30"/>
      <c r="F54" s="30"/>
      <c r="G54" s="12"/>
      <c r="H54" s="11"/>
      <c r="I54" s="122"/>
      <c r="J54" s="122"/>
    </row>
    <row r="55" ht="40" customHeight="1" spans="1:10">
      <c r="A55" s="122"/>
      <c r="B55" s="31"/>
      <c r="C55" s="30"/>
      <c r="D55" s="30"/>
      <c r="E55" s="30"/>
      <c r="F55" s="11"/>
      <c r="G55" s="11"/>
      <c r="H55" s="11"/>
      <c r="I55" s="122"/>
      <c r="J55" s="122"/>
    </row>
    <row r="56" ht="40" customHeight="1" spans="1:10">
      <c r="A56" s="122"/>
      <c r="B56" s="31"/>
      <c r="C56" s="30"/>
      <c r="D56" s="30"/>
      <c r="E56" s="30"/>
      <c r="F56" s="31"/>
      <c r="G56" s="11"/>
      <c r="H56" s="11"/>
      <c r="I56" s="122"/>
      <c r="J56" s="145"/>
    </row>
    <row r="57" ht="45" customHeight="1" spans="1:10">
      <c r="A57" s="122"/>
      <c r="B57" s="31"/>
      <c r="C57" s="30"/>
      <c r="D57" s="31"/>
      <c r="E57" s="30"/>
      <c r="F57" s="31"/>
      <c r="G57" s="11"/>
      <c r="H57" s="11"/>
      <c r="I57" s="122"/>
      <c r="J57" s="145"/>
    </row>
    <row r="58" ht="45" customHeight="1" spans="1:10">
      <c r="A58" s="122"/>
      <c r="B58" s="31"/>
      <c r="C58" s="30"/>
      <c r="D58" s="30"/>
      <c r="E58" s="30"/>
      <c r="F58" s="30"/>
      <c r="G58" s="11"/>
      <c r="H58" s="11"/>
      <c r="I58" s="122"/>
      <c r="J58" s="145"/>
    </row>
    <row r="59" s="124" customFormat="1" ht="32" customHeight="1" spans="1:10">
      <c r="A59" s="138"/>
      <c r="B59" s="109"/>
      <c r="C59" s="110"/>
      <c r="D59" s="110"/>
      <c r="E59" s="110"/>
      <c r="F59" s="110"/>
      <c r="G59" s="111"/>
      <c r="H59" s="77"/>
      <c r="I59" s="138"/>
      <c r="J59" s="138"/>
    </row>
    <row r="60" ht="47" customHeight="1" spans="1:10">
      <c r="A60" s="122"/>
      <c r="B60" s="31"/>
      <c r="C60" s="30"/>
      <c r="D60" s="33"/>
      <c r="E60" s="12"/>
      <c r="F60" s="30"/>
      <c r="G60" s="11"/>
      <c r="H60" s="11"/>
      <c r="I60" s="122"/>
      <c r="J60" s="145"/>
    </row>
    <row r="61" ht="63" customHeight="1" spans="1:10">
      <c r="A61" s="122"/>
      <c r="B61" s="38"/>
      <c r="C61" s="39"/>
      <c r="D61" s="27"/>
      <c r="E61" s="40"/>
      <c r="F61" s="27"/>
      <c r="G61" s="29"/>
      <c r="I61" s="122"/>
      <c r="J61" s="44"/>
    </row>
    <row r="62" ht="40" customHeight="1" spans="1:10">
      <c r="A62" s="122"/>
      <c r="B62" s="19"/>
      <c r="C62" s="41"/>
      <c r="D62" s="20"/>
      <c r="E62" s="41"/>
      <c r="F62" s="19"/>
      <c r="G62" s="20"/>
      <c r="H62" s="20"/>
      <c r="I62" s="122"/>
      <c r="J62" s="122"/>
    </row>
    <row r="63" ht="40" customHeight="1" spans="1:10">
      <c r="A63" s="122"/>
      <c r="B63" s="19"/>
      <c r="C63" s="19"/>
      <c r="D63" s="39"/>
      <c r="E63" s="39"/>
      <c r="F63" s="27"/>
      <c r="G63" s="24"/>
      <c r="H63" s="29"/>
      <c r="I63" s="122"/>
      <c r="J63" s="122"/>
    </row>
    <row r="64" ht="45" customHeight="1" spans="1:10">
      <c r="A64" s="122"/>
      <c r="B64" s="27"/>
      <c r="C64" s="39"/>
      <c r="D64" s="48"/>
      <c r="E64" s="29"/>
      <c r="F64" s="50"/>
      <c r="G64" s="50"/>
      <c r="H64" s="29"/>
      <c r="I64" s="122"/>
      <c r="J64" s="145"/>
    </row>
    <row r="65" ht="46" customHeight="1" spans="1:10">
      <c r="A65" s="122"/>
      <c r="B65" s="27"/>
      <c r="C65" s="28"/>
      <c r="D65" s="28"/>
      <c r="E65" s="29"/>
      <c r="F65" s="28"/>
      <c r="G65" s="29"/>
      <c r="H65" s="29"/>
      <c r="I65" s="122"/>
      <c r="J65" s="145"/>
    </row>
    <row r="66" ht="46" customHeight="1" spans="1:10">
      <c r="A66" s="122"/>
      <c r="B66" s="19"/>
      <c r="C66" s="19"/>
      <c r="D66" s="19"/>
      <c r="E66" s="19"/>
      <c r="F66" s="19"/>
      <c r="G66" s="19"/>
      <c r="H66" s="19"/>
      <c r="I66" s="122"/>
      <c r="J66" s="145"/>
    </row>
    <row r="67" ht="47" customHeight="1" spans="1:10">
      <c r="A67" s="122"/>
      <c r="B67" s="27"/>
      <c r="C67" s="28"/>
      <c r="D67" s="27"/>
      <c r="E67" s="11"/>
      <c r="F67" s="27"/>
      <c r="G67" s="11"/>
      <c r="H67" s="29"/>
      <c r="I67" s="122"/>
      <c r="J67" s="145"/>
    </row>
    <row r="68" ht="46" customHeight="1" spans="1:10">
      <c r="A68" s="122"/>
      <c r="B68" s="27"/>
      <c r="C68" s="28"/>
      <c r="D68" s="28"/>
      <c r="E68" s="29"/>
      <c r="F68" s="28"/>
      <c r="G68" s="29"/>
      <c r="H68" s="29"/>
      <c r="I68" s="122"/>
      <c r="J68" s="145"/>
    </row>
    <row r="69" ht="40" customHeight="1" spans="1:10">
      <c r="A69" s="122"/>
      <c r="B69" s="38"/>
      <c r="C69" s="51"/>
      <c r="D69" s="52"/>
      <c r="E69" s="38"/>
      <c r="F69" s="52"/>
      <c r="G69" s="52"/>
      <c r="H69" s="38"/>
      <c r="I69" s="122"/>
      <c r="J69" s="122"/>
    </row>
    <row r="70" ht="49" customHeight="1" spans="1:10">
      <c r="A70" s="122"/>
      <c r="B70" s="31"/>
      <c r="C70" s="30"/>
      <c r="D70" s="39"/>
      <c r="E70" s="11"/>
      <c r="F70" s="27"/>
      <c r="G70" s="11"/>
      <c r="H70" s="29"/>
      <c r="I70" s="122"/>
      <c r="J70" s="145"/>
    </row>
    <row r="71" ht="40" customHeight="1" spans="1:10">
      <c r="A71" s="122"/>
      <c r="B71" s="19"/>
      <c r="C71" s="28"/>
      <c r="D71" s="27"/>
      <c r="E71" s="28"/>
      <c r="F71" s="27"/>
      <c r="G71" s="29"/>
      <c r="H71" s="29"/>
      <c r="I71" s="122"/>
      <c r="J71" s="122"/>
    </row>
    <row r="72" s="124" customFormat="1" ht="30" customHeight="1" spans="1:10">
      <c r="A72" s="138"/>
      <c r="B72" s="19"/>
      <c r="C72" s="106"/>
      <c r="D72" s="19"/>
      <c r="E72" s="107"/>
      <c r="F72" s="19"/>
      <c r="G72" s="20"/>
      <c r="H72" s="20"/>
      <c r="I72" s="138"/>
      <c r="J72" s="138"/>
    </row>
    <row r="73" ht="40" customHeight="1" spans="1:10">
      <c r="A73" s="122"/>
      <c r="B73" s="58"/>
      <c r="C73" s="59"/>
      <c r="D73" s="4"/>
      <c r="E73" s="59"/>
      <c r="F73" s="4"/>
      <c r="G73" s="4"/>
      <c r="H73" s="4"/>
      <c r="I73" s="122"/>
      <c r="J73" s="122"/>
    </row>
    <row r="74" ht="40" customHeight="1" spans="1:10">
      <c r="A74" s="122"/>
      <c r="B74" s="58"/>
      <c r="C74" s="59"/>
      <c r="D74" s="4"/>
      <c r="E74" s="58"/>
      <c r="F74" s="4"/>
      <c r="G74" s="4"/>
      <c r="H74" s="4"/>
      <c r="I74" s="122"/>
      <c r="J74" s="122"/>
    </row>
    <row r="75" ht="40" customHeight="1" spans="1:10">
      <c r="A75" s="122"/>
      <c r="B75" s="58"/>
      <c r="C75" s="59"/>
      <c r="D75" s="59"/>
      <c r="E75" s="59"/>
      <c r="F75" s="58"/>
      <c r="G75" s="4"/>
      <c r="H75" s="4"/>
      <c r="I75" s="122"/>
      <c r="J75" s="122"/>
    </row>
    <row r="76" ht="40" customHeight="1" spans="1:10">
      <c r="A76" s="122"/>
      <c r="B76" s="58"/>
      <c r="C76" s="59"/>
      <c r="D76" s="59"/>
      <c r="E76" s="59"/>
      <c r="F76" s="58"/>
      <c r="G76" s="4"/>
      <c r="H76" s="4"/>
      <c r="I76" s="122"/>
      <c r="J76" s="122"/>
    </row>
    <row r="77" ht="40" customHeight="1" spans="1:10">
      <c r="A77" s="122"/>
      <c r="B77" s="58"/>
      <c r="C77" s="59"/>
      <c r="D77" s="4"/>
      <c r="E77" s="4"/>
      <c r="F77" s="4"/>
      <c r="G77" s="4"/>
      <c r="I77" s="122"/>
      <c r="J77" s="4"/>
    </row>
    <row r="78" ht="40" customHeight="1" spans="1:10">
      <c r="A78" s="122"/>
      <c r="B78" s="58"/>
      <c r="C78" s="59"/>
      <c r="D78" s="4"/>
      <c r="E78" s="59"/>
      <c r="F78" s="4"/>
      <c r="G78" s="4"/>
      <c r="I78" s="122"/>
      <c r="J78" s="4"/>
    </row>
    <row r="79" ht="40" customHeight="1" spans="1:10">
      <c r="A79" s="122"/>
      <c r="B79" s="29"/>
      <c r="C79" s="29"/>
      <c r="D79" s="11"/>
      <c r="E79" s="59"/>
      <c r="F79" s="11"/>
      <c r="G79" s="4"/>
      <c r="H79" s="4"/>
      <c r="I79" s="122"/>
      <c r="J79" s="122"/>
    </row>
    <row r="80" ht="40" customHeight="1" spans="1:10">
      <c r="A80" s="122"/>
      <c r="B80" s="29"/>
      <c r="C80" s="29"/>
      <c r="D80" s="11"/>
      <c r="E80" s="59"/>
      <c r="F80" s="11"/>
      <c r="G80" s="4"/>
      <c r="I80" s="122"/>
      <c r="J80" s="4"/>
    </row>
    <row r="81" ht="40" customHeight="1" spans="1:10">
      <c r="A81" s="122"/>
      <c r="B81" s="29"/>
      <c r="C81" s="29"/>
      <c r="D81" s="11"/>
      <c r="E81" s="59"/>
      <c r="F81" s="11"/>
      <c r="G81" s="4"/>
      <c r="H81" s="4"/>
      <c r="I81" s="122"/>
      <c r="J81" s="122"/>
    </row>
    <row r="82" ht="40" customHeight="1" spans="1:10">
      <c r="A82" s="122"/>
      <c r="B82" s="29"/>
      <c r="C82" s="29"/>
      <c r="D82" s="11"/>
      <c r="E82" s="59"/>
      <c r="F82" s="11"/>
      <c r="G82" s="4"/>
      <c r="H82" s="4"/>
      <c r="I82" s="122"/>
      <c r="J82" s="122"/>
    </row>
    <row r="83" ht="40" customHeight="1" spans="1:10">
      <c r="A83" s="122"/>
      <c r="B83" s="29"/>
      <c r="C83" s="29"/>
      <c r="D83" s="11"/>
      <c r="E83" s="59"/>
      <c r="F83" s="11"/>
      <c r="G83" s="4"/>
      <c r="H83" s="4"/>
      <c r="I83" s="122"/>
      <c r="J83" s="122"/>
    </row>
    <row r="84" s="124" customFormat="1" ht="30" customHeight="1" spans="1:10">
      <c r="A84" s="138"/>
      <c r="B84" s="20"/>
      <c r="C84" s="20"/>
      <c r="D84" s="77"/>
      <c r="E84" s="147"/>
      <c r="F84" s="77"/>
      <c r="G84" s="102"/>
      <c r="H84" s="102"/>
      <c r="I84" s="138"/>
      <c r="J84" s="138"/>
    </row>
    <row r="85" ht="40" customHeight="1" spans="1:10">
      <c r="A85" s="122"/>
      <c r="B85" s="49"/>
      <c r="C85" s="30"/>
      <c r="D85" s="30"/>
      <c r="E85" s="11"/>
      <c r="F85" s="30"/>
      <c r="G85" s="11"/>
      <c r="H85" s="11"/>
      <c r="I85" s="122"/>
      <c r="J85" s="122"/>
    </row>
    <row r="86" ht="40" customHeight="1" spans="1:10">
      <c r="A86" s="122"/>
      <c r="B86" s="50"/>
      <c r="C86" s="11"/>
      <c r="D86" s="11"/>
      <c r="E86" s="11"/>
      <c r="F86" s="11"/>
      <c r="G86" s="11"/>
      <c r="H86" s="11"/>
      <c r="I86" s="122"/>
      <c r="J86" s="122"/>
    </row>
    <row r="87" ht="40" customHeight="1" spans="1:10">
      <c r="A87" s="122"/>
      <c r="B87" s="49"/>
      <c r="C87" s="11"/>
      <c r="D87" s="11"/>
      <c r="E87" s="11"/>
      <c r="F87" s="11"/>
      <c r="G87" s="11"/>
      <c r="H87" s="11"/>
      <c r="I87" s="122"/>
      <c r="J87" s="122"/>
    </row>
    <row r="88" ht="40" customHeight="1" spans="1:10">
      <c r="A88" s="122"/>
      <c r="B88" s="61"/>
      <c r="C88" s="4"/>
      <c r="D88" s="4"/>
      <c r="E88" s="4"/>
      <c r="F88" s="4"/>
      <c r="G88" s="4"/>
      <c r="H88" s="4"/>
      <c r="I88" s="122"/>
      <c r="J88" s="122"/>
    </row>
    <row r="89" ht="40" customHeight="1" spans="1:10">
      <c r="A89" s="122"/>
      <c r="B89" s="49"/>
      <c r="C89" s="30"/>
      <c r="D89" s="30"/>
      <c r="E89" s="30"/>
      <c r="F89" s="31"/>
      <c r="G89" s="11"/>
      <c r="H89" s="11"/>
      <c r="I89" s="122"/>
      <c r="J89" s="122"/>
    </row>
    <row r="90" ht="40" customHeight="1" spans="1:10">
      <c r="A90" s="122"/>
      <c r="B90" s="61"/>
      <c r="C90" s="30"/>
      <c r="D90" s="30"/>
      <c r="E90" s="30"/>
      <c r="F90" s="31"/>
      <c r="G90" s="11"/>
      <c r="H90" s="11"/>
      <c r="I90" s="122"/>
      <c r="J90" s="122"/>
    </row>
    <row r="91" ht="40" customHeight="1" spans="1:10">
      <c r="A91" s="122"/>
      <c r="B91" s="49"/>
      <c r="C91" s="30"/>
      <c r="D91" s="30"/>
      <c r="E91" s="30"/>
      <c r="F91" s="31"/>
      <c r="G91" s="11"/>
      <c r="H91" s="10"/>
      <c r="I91" s="149"/>
      <c r="J91" s="149"/>
    </row>
    <row r="92" s="124" customFormat="1" ht="36" customHeight="1" spans="1:10">
      <c r="A92" s="138"/>
      <c r="B92" s="119"/>
      <c r="C92" s="110"/>
      <c r="D92" s="110"/>
      <c r="E92" s="110"/>
      <c r="F92" s="109"/>
      <c r="G92" s="77"/>
      <c r="H92" s="92"/>
      <c r="I92" s="92"/>
      <c r="J92" s="77"/>
    </row>
    <row r="93" ht="72" customHeight="1" spans="1:10">
      <c r="A93" s="122"/>
      <c r="B93" s="11"/>
      <c r="C93" s="11"/>
      <c r="D93" s="11"/>
      <c r="E93" s="11"/>
      <c r="F93" s="11"/>
      <c r="G93" s="11"/>
      <c r="H93" s="148"/>
      <c r="I93" s="148"/>
      <c r="J93" s="14"/>
    </row>
    <row r="94" ht="40" customHeight="1" spans="1:10">
      <c r="A94" s="122"/>
      <c r="B94" s="50"/>
      <c r="C94" s="50"/>
      <c r="D94" s="11"/>
      <c r="E94" s="50"/>
      <c r="F94" s="11"/>
      <c r="G94" s="11"/>
      <c r="H94" s="11"/>
      <c r="I94" s="122"/>
      <c r="J94" s="122"/>
    </row>
    <row r="95" ht="40" customHeight="1" spans="1:10">
      <c r="A95" s="122"/>
      <c r="B95" s="50"/>
      <c r="C95" s="50"/>
      <c r="D95" s="11"/>
      <c r="E95" s="50"/>
      <c r="F95" s="11"/>
      <c r="G95" s="11"/>
      <c r="H95" s="11"/>
      <c r="I95" s="122"/>
      <c r="J95" s="122"/>
    </row>
    <row r="96" ht="40" customHeight="1" spans="1:10">
      <c r="A96" s="122"/>
      <c r="B96" s="50"/>
      <c r="C96" s="50"/>
      <c r="D96" s="11"/>
      <c r="E96" s="50"/>
      <c r="F96" s="11"/>
      <c r="G96" s="11"/>
      <c r="H96" s="11"/>
      <c r="I96" s="122"/>
      <c r="J96" s="122"/>
    </row>
    <row r="97" ht="40" customHeight="1" spans="1:10">
      <c r="A97" s="122"/>
      <c r="B97" s="50"/>
      <c r="C97" s="11"/>
      <c r="D97" s="11"/>
      <c r="E97" s="11"/>
      <c r="F97" s="11"/>
      <c r="G97" s="11"/>
      <c r="H97" s="11"/>
      <c r="I97" s="122"/>
      <c r="J97" s="122"/>
    </row>
    <row r="98" ht="40" customHeight="1" spans="1:10">
      <c r="A98" s="122"/>
      <c r="B98" s="50"/>
      <c r="C98" s="50"/>
      <c r="D98" s="11"/>
      <c r="E98" s="50"/>
      <c r="F98" s="11"/>
      <c r="G98" s="11"/>
      <c r="H98" s="11"/>
      <c r="I98" s="122"/>
      <c r="J98" s="122"/>
    </row>
    <row r="99" ht="40" customHeight="1" spans="1:10">
      <c r="A99" s="122"/>
      <c r="B99" s="50"/>
      <c r="C99" s="50"/>
      <c r="D99" s="11"/>
      <c r="E99" s="50"/>
      <c r="F99" s="11"/>
      <c r="G99" s="11"/>
      <c r="I99" s="122"/>
      <c r="J99" s="11"/>
    </row>
    <row r="100" ht="40" customHeight="1" spans="1:10">
      <c r="A100" s="122"/>
      <c r="B100" s="50"/>
      <c r="C100" s="50"/>
      <c r="D100" s="11"/>
      <c r="E100" s="50"/>
      <c r="F100" s="11"/>
      <c r="G100" s="11"/>
      <c r="H100" s="11"/>
      <c r="I100" s="122"/>
      <c r="J100" s="122"/>
    </row>
    <row r="101" ht="40" customHeight="1" spans="1:10">
      <c r="A101" s="122"/>
      <c r="B101" s="11"/>
      <c r="C101" s="50"/>
      <c r="D101" s="11"/>
      <c r="E101" s="11"/>
      <c r="F101" s="11"/>
      <c r="G101" s="11"/>
      <c r="H101" s="11"/>
      <c r="I101" s="122"/>
      <c r="J101" s="122"/>
    </row>
    <row r="102" ht="40" customHeight="1" spans="1:10">
      <c r="A102" s="122"/>
      <c r="B102" s="11"/>
      <c r="C102" s="50"/>
      <c r="D102" s="11"/>
      <c r="E102" s="11"/>
      <c r="F102" s="11"/>
      <c r="G102" s="11"/>
      <c r="H102" s="11"/>
      <c r="I102" s="122"/>
      <c r="J102" s="122"/>
    </row>
    <row r="103" s="124" customFormat="1" ht="33" customHeight="1" spans="1:10">
      <c r="A103" s="138"/>
      <c r="B103" s="77"/>
      <c r="C103" s="112"/>
      <c r="D103" s="77"/>
      <c r="E103" s="77"/>
      <c r="F103" s="77"/>
      <c r="G103" s="77"/>
      <c r="H103" s="77"/>
      <c r="I103" s="138"/>
      <c r="J103" s="138"/>
    </row>
    <row r="104" ht="47" customHeight="1" spans="1:10">
      <c r="A104" s="122"/>
      <c r="B104" s="20"/>
      <c r="C104" s="29"/>
      <c r="D104" s="64"/>
      <c r="E104" s="65"/>
      <c r="F104" s="20"/>
      <c r="G104" s="20"/>
      <c r="H104" s="20"/>
      <c r="I104" s="20"/>
      <c r="J104" s="122"/>
    </row>
    <row r="105" ht="40" customHeight="1" spans="1:10">
      <c r="A105" s="122"/>
      <c r="B105" s="20"/>
      <c r="C105" s="29"/>
      <c r="D105" s="64"/>
      <c r="E105" s="20"/>
      <c r="F105" s="20"/>
      <c r="G105" s="20"/>
      <c r="H105" s="20"/>
      <c r="I105" s="20"/>
      <c r="J105" s="122"/>
    </row>
    <row r="106" ht="40" customHeight="1" spans="1:10">
      <c r="A106" s="122"/>
      <c r="B106" s="20"/>
      <c r="C106" s="29"/>
      <c r="D106" s="64"/>
      <c r="E106" s="20"/>
      <c r="F106" s="20"/>
      <c r="G106" s="20"/>
      <c r="H106" s="20"/>
      <c r="I106" s="20"/>
      <c r="J106" s="122"/>
    </row>
    <row r="107" ht="40" customHeight="1" spans="1:10">
      <c r="A107" s="122"/>
      <c r="B107" s="20"/>
      <c r="C107" s="29"/>
      <c r="D107" s="64"/>
      <c r="E107" s="20"/>
      <c r="F107" s="20"/>
      <c r="G107" s="20"/>
      <c r="H107" s="20"/>
      <c r="I107" s="20"/>
      <c r="J107" s="122"/>
    </row>
    <row r="108" ht="40" customHeight="1" spans="1:10">
      <c r="A108" s="122"/>
      <c r="B108" s="20"/>
      <c r="C108" s="29"/>
      <c r="D108" s="64"/>
      <c r="E108" s="20"/>
      <c r="F108" s="20"/>
      <c r="G108" s="20"/>
      <c r="H108" s="20"/>
      <c r="I108" s="20"/>
      <c r="J108" s="122"/>
    </row>
    <row r="109" ht="40" customHeight="1" spans="1:10">
      <c r="A109" s="122"/>
      <c r="B109" s="20"/>
      <c r="C109" s="29"/>
      <c r="D109" s="64"/>
      <c r="E109" s="20"/>
      <c r="F109" s="20"/>
      <c r="G109" s="20"/>
      <c r="H109" s="20"/>
      <c r="I109" s="20"/>
      <c r="J109" s="122"/>
    </row>
    <row r="110" ht="40" customHeight="1" spans="1:10">
      <c r="A110" s="122"/>
      <c r="B110" s="20"/>
      <c r="C110" s="20"/>
      <c r="D110" s="64"/>
      <c r="E110" s="20"/>
      <c r="F110" s="20"/>
      <c r="G110" s="20"/>
      <c r="H110" s="20"/>
      <c r="I110" s="20"/>
      <c r="J110" s="122"/>
    </row>
    <row r="111" ht="40" customHeight="1" spans="1:10">
      <c r="A111" s="122"/>
      <c r="B111" s="20"/>
      <c r="C111" s="29"/>
      <c r="D111" s="64"/>
      <c r="E111" s="20"/>
      <c r="F111" s="20"/>
      <c r="G111" s="20"/>
      <c r="H111" s="20"/>
      <c r="I111" s="20"/>
      <c r="J111" s="122"/>
    </row>
    <row r="112" s="124" customFormat="1" ht="32" customHeight="1" spans="1:10">
      <c r="A112" s="138"/>
      <c r="B112" s="20"/>
      <c r="C112" s="20"/>
      <c r="D112" s="64"/>
      <c r="E112" s="20"/>
      <c r="F112" s="20"/>
      <c r="G112" s="20"/>
      <c r="H112" s="20"/>
      <c r="I112" s="20"/>
      <c r="J112" s="138"/>
    </row>
    <row r="113" ht="72" customHeight="1" spans="1:10">
      <c r="A113" s="122"/>
      <c r="B113" s="27"/>
      <c r="C113" s="39"/>
      <c r="D113" s="39"/>
      <c r="E113" s="39"/>
      <c r="F113" s="29"/>
      <c r="G113" s="29"/>
      <c r="H113" s="29"/>
      <c r="I113" s="122"/>
      <c r="J113" s="145"/>
    </row>
    <row r="114" ht="40" customHeight="1" spans="1:10">
      <c r="A114" s="122"/>
      <c r="B114" s="19"/>
      <c r="C114" s="41"/>
      <c r="D114" s="41"/>
      <c r="E114" s="41"/>
      <c r="F114" s="19"/>
      <c r="G114" s="20"/>
      <c r="H114" s="20"/>
      <c r="I114" s="122"/>
      <c r="J114" s="122"/>
    </row>
    <row r="115" ht="49" customHeight="1" spans="1:10">
      <c r="A115" s="122"/>
      <c r="B115" s="19"/>
      <c r="C115" s="41"/>
      <c r="D115" s="41"/>
      <c r="E115" s="41"/>
      <c r="F115" s="19"/>
      <c r="G115" s="20"/>
      <c r="H115" s="20"/>
      <c r="I115" s="122"/>
      <c r="J115" s="145"/>
    </row>
    <row r="116" ht="40" customHeight="1" spans="1:10">
      <c r="A116" s="122"/>
      <c r="B116" s="19"/>
      <c r="C116" s="41"/>
      <c r="D116" s="41"/>
      <c r="E116" s="41"/>
      <c r="F116" s="19"/>
      <c r="G116" s="20"/>
      <c r="H116" s="20"/>
      <c r="I116" s="122"/>
      <c r="J116" s="122"/>
    </row>
    <row r="117" ht="40" customHeight="1" spans="1:10">
      <c r="A117" s="122"/>
      <c r="B117" s="19"/>
      <c r="C117" s="41"/>
      <c r="D117" s="41"/>
      <c r="E117" s="41"/>
      <c r="F117" s="19"/>
      <c r="G117" s="20"/>
      <c r="H117" s="20"/>
      <c r="I117" s="122"/>
      <c r="J117" s="145"/>
    </row>
    <row r="118" ht="45" customHeight="1" spans="1:10">
      <c r="A118" s="122"/>
      <c r="B118" s="19"/>
      <c r="C118" s="41"/>
      <c r="D118" s="41"/>
      <c r="E118" s="41"/>
      <c r="F118" s="19"/>
      <c r="G118" s="20"/>
      <c r="H118" s="20"/>
      <c r="I118" s="122"/>
      <c r="J118" s="145"/>
    </row>
    <row r="119" ht="40" customHeight="1" spans="1:10">
      <c r="A119" s="122"/>
      <c r="B119" s="19"/>
      <c r="C119" s="41"/>
      <c r="D119" s="41"/>
      <c r="E119" s="41"/>
      <c r="F119" s="19"/>
      <c r="G119" s="20"/>
      <c r="H119" s="20"/>
      <c r="I119" s="122"/>
      <c r="J119" s="122"/>
    </row>
    <row r="120" ht="40" customHeight="1" spans="1:10">
      <c r="A120" s="122"/>
      <c r="B120" s="19"/>
      <c r="C120" s="41"/>
      <c r="D120" s="19"/>
      <c r="E120" s="19"/>
      <c r="F120" s="19"/>
      <c r="G120" s="20"/>
      <c r="H120" s="20"/>
      <c r="I120" s="122"/>
      <c r="J120" s="122"/>
    </row>
    <row r="121" s="124" customFormat="1" ht="40" customHeight="1" spans="1:10">
      <c r="A121" s="138"/>
      <c r="B121" s="19"/>
      <c r="C121" s="41"/>
      <c r="D121" s="19"/>
      <c r="E121" s="19"/>
      <c r="F121" s="19"/>
      <c r="G121" s="20"/>
      <c r="H121" s="20"/>
      <c r="I121" s="138"/>
      <c r="J121" s="138"/>
    </row>
    <row r="122" ht="46" customHeight="1" spans="1:10">
      <c r="A122" s="122"/>
      <c r="B122" s="55"/>
      <c r="C122" s="68"/>
      <c r="D122" s="68"/>
      <c r="E122" s="68"/>
      <c r="F122" s="42"/>
      <c r="G122" s="42"/>
      <c r="H122" s="80"/>
      <c r="I122" s="100"/>
      <c r="J122" s="150"/>
    </row>
    <row r="123" ht="49" customHeight="1" spans="1:10">
      <c r="A123" s="122"/>
      <c r="B123" s="69"/>
      <c r="C123" s="70"/>
      <c r="D123" s="71"/>
      <c r="E123" s="71"/>
      <c r="F123" s="70"/>
      <c r="G123" s="70"/>
      <c r="H123" s="69"/>
      <c r="I123" s="100"/>
      <c r="J123" s="150"/>
    </row>
    <row r="124" ht="40" customHeight="1" spans="1:10">
      <c r="A124" s="122"/>
      <c r="B124" s="72"/>
      <c r="C124" s="72"/>
      <c r="D124" s="73"/>
      <c r="E124" s="73"/>
      <c r="F124" s="72"/>
      <c r="G124" s="83"/>
      <c r="H124" s="84"/>
      <c r="I124" s="100"/>
      <c r="J124" s="100"/>
    </row>
    <row r="125" ht="40" customHeight="1" spans="1:10">
      <c r="A125" s="122"/>
      <c r="B125" s="72"/>
      <c r="C125" s="73"/>
      <c r="D125" s="73"/>
      <c r="E125" s="73"/>
      <c r="F125" s="73"/>
      <c r="G125" s="73"/>
      <c r="H125" s="84"/>
      <c r="I125" s="100"/>
      <c r="J125" s="150"/>
    </row>
    <row r="126" ht="40" customHeight="1" spans="1:10">
      <c r="A126" s="122"/>
      <c r="B126" s="69"/>
      <c r="C126" s="70"/>
      <c r="D126" s="70"/>
      <c r="E126" s="70"/>
      <c r="F126" s="70"/>
      <c r="G126" s="70"/>
      <c r="H126" s="85"/>
      <c r="I126" s="100"/>
      <c r="J126" s="100"/>
    </row>
    <row r="127" ht="40" customHeight="1" spans="1:10">
      <c r="A127" s="122"/>
      <c r="B127" s="42"/>
      <c r="C127" s="42"/>
      <c r="D127" s="42"/>
      <c r="E127" s="42"/>
      <c r="F127" s="70"/>
      <c r="G127" s="70"/>
      <c r="H127" s="80"/>
      <c r="I127" s="100"/>
      <c r="J127" s="150"/>
    </row>
    <row r="128" ht="40" customHeight="1" spans="1:10">
      <c r="A128" s="122"/>
      <c r="B128" s="72"/>
      <c r="C128" s="73"/>
      <c r="D128" s="73"/>
      <c r="E128" s="73"/>
      <c r="F128" s="73"/>
      <c r="G128" s="73"/>
      <c r="H128" s="84"/>
      <c r="I128" s="100"/>
      <c r="J128" s="100"/>
    </row>
    <row r="129" ht="40" customHeight="1" spans="1:10">
      <c r="A129" s="122"/>
      <c r="B129" s="72"/>
      <c r="C129" s="73"/>
      <c r="D129" s="73"/>
      <c r="E129" s="73"/>
      <c r="F129" s="72"/>
      <c r="G129" s="84"/>
      <c r="H129" s="84"/>
      <c r="I129" s="100"/>
      <c r="J129" s="100"/>
    </row>
    <row r="130" ht="40" customHeight="1" spans="1:10">
      <c r="A130" s="122"/>
      <c r="B130" s="72"/>
      <c r="C130" s="73"/>
      <c r="D130" s="73"/>
      <c r="E130" s="73"/>
      <c r="F130" s="72"/>
      <c r="G130" s="84"/>
      <c r="H130" s="84"/>
      <c r="I130" s="100"/>
      <c r="J130" s="100"/>
    </row>
    <row r="131" ht="40" customHeight="1" spans="1:10">
      <c r="A131" s="122"/>
      <c r="B131" s="72"/>
      <c r="C131" s="73"/>
      <c r="D131" s="73"/>
      <c r="E131" s="73"/>
      <c r="F131" s="72"/>
      <c r="G131" s="84"/>
      <c r="H131" s="84"/>
      <c r="I131" s="100"/>
      <c r="J131" s="100"/>
    </row>
    <row r="132" ht="40" customHeight="1" spans="1:10">
      <c r="A132" s="122"/>
      <c r="B132" s="72"/>
      <c r="C132" s="73"/>
      <c r="D132" s="73"/>
      <c r="E132" s="73"/>
      <c r="F132" s="72"/>
      <c r="G132" s="84"/>
      <c r="H132" s="84"/>
      <c r="I132" s="100"/>
      <c r="J132" s="100"/>
    </row>
    <row r="133" ht="40" customHeight="1" spans="1:10">
      <c r="A133" s="122"/>
      <c r="B133" s="72"/>
      <c r="C133" s="73"/>
      <c r="D133" s="73"/>
      <c r="E133" s="73"/>
      <c r="F133" s="72"/>
      <c r="G133" s="84"/>
      <c r="H133" s="84"/>
      <c r="I133" s="100"/>
      <c r="J133" s="100"/>
    </row>
    <row r="134" ht="40" customHeight="1" spans="1:10">
      <c r="A134" s="122"/>
      <c r="B134" s="72"/>
      <c r="C134" s="73"/>
      <c r="D134" s="73"/>
      <c r="E134" s="73"/>
      <c r="F134" s="72"/>
      <c r="G134" s="84"/>
      <c r="H134" s="84"/>
      <c r="I134" s="100"/>
      <c r="J134" s="100"/>
    </row>
    <row r="135" s="124" customFormat="1" ht="40" customHeight="1" spans="1:10">
      <c r="A135" s="138"/>
      <c r="B135" s="72"/>
      <c r="C135" s="73"/>
      <c r="D135" s="73"/>
      <c r="E135" s="73"/>
      <c r="F135" s="72"/>
      <c r="G135" s="84"/>
      <c r="H135" s="84"/>
      <c r="I135" s="92"/>
      <c r="J135" s="92"/>
    </row>
    <row r="136" ht="40" customHeight="1" spans="1:10">
      <c r="A136" s="122"/>
      <c r="B136" s="27"/>
      <c r="C136" s="28"/>
      <c r="D136" s="28"/>
      <c r="E136" s="28"/>
      <c r="F136" s="28"/>
      <c r="G136" s="29"/>
      <c r="H136" s="29"/>
      <c r="I136" s="122"/>
      <c r="J136" s="122"/>
    </row>
    <row r="137" ht="40" customHeight="1" spans="1:10">
      <c r="A137" s="122"/>
      <c r="B137" s="27"/>
      <c r="C137" s="28"/>
      <c r="D137" s="29"/>
      <c r="E137" s="11"/>
      <c r="F137" s="27"/>
      <c r="G137" s="29"/>
      <c r="H137" s="29"/>
      <c r="I137" s="122"/>
      <c r="J137" s="122"/>
    </row>
    <row r="138" ht="40" customHeight="1" spans="1:10">
      <c r="A138" s="122"/>
      <c r="B138" s="29"/>
      <c r="C138" s="29"/>
      <c r="D138" s="29"/>
      <c r="E138" s="29"/>
      <c r="F138" s="29"/>
      <c r="G138" s="29"/>
      <c r="H138" s="29"/>
      <c r="I138" s="122"/>
      <c r="J138" s="122"/>
    </row>
    <row r="139" ht="40" customHeight="1" spans="1:10">
      <c r="A139" s="122"/>
      <c r="B139" s="29"/>
      <c r="C139" s="29"/>
      <c r="D139" s="29"/>
      <c r="E139" s="29"/>
      <c r="F139" s="29"/>
      <c r="G139" s="29"/>
      <c r="H139" s="29"/>
      <c r="I139" s="122"/>
      <c r="J139" s="122"/>
    </row>
    <row r="140" ht="40" customHeight="1" spans="1:10">
      <c r="A140" s="122"/>
      <c r="B140" s="29"/>
      <c r="C140" s="29"/>
      <c r="D140" s="29"/>
      <c r="E140" s="29"/>
      <c r="F140" s="29"/>
      <c r="G140" s="29"/>
      <c r="H140" s="29"/>
      <c r="I140" s="122"/>
      <c r="J140" s="122"/>
    </row>
    <row r="141" ht="40" customHeight="1" spans="1:10">
      <c r="A141" s="122"/>
      <c r="B141" s="29"/>
      <c r="C141" s="29"/>
      <c r="D141" s="29"/>
      <c r="E141" s="29"/>
      <c r="F141" s="29"/>
      <c r="G141" s="29"/>
      <c r="H141" s="29"/>
      <c r="I141" s="122"/>
      <c r="J141" s="122"/>
    </row>
    <row r="142" s="124" customFormat="1" ht="40" customHeight="1" spans="1:10">
      <c r="A142" s="138"/>
      <c r="B142" s="20"/>
      <c r="C142" s="20"/>
      <c r="D142" s="20"/>
      <c r="E142" s="20"/>
      <c r="F142" s="20"/>
      <c r="G142" s="20"/>
      <c r="H142" s="20"/>
      <c r="I142" s="138"/>
      <c r="J142" s="138"/>
    </row>
    <row r="143" ht="40" customHeight="1" spans="1:10">
      <c r="A143" s="122"/>
      <c r="B143" s="88"/>
      <c r="C143" s="88"/>
      <c r="D143" s="29"/>
      <c r="E143" s="29"/>
      <c r="F143" s="29"/>
      <c r="G143" s="88"/>
      <c r="H143" s="88"/>
      <c r="I143" s="100"/>
      <c r="J143" s="100"/>
    </row>
    <row r="144" ht="40" customHeight="1" spans="1:10">
      <c r="A144" s="122"/>
      <c r="B144" s="88"/>
      <c r="C144" s="88"/>
      <c r="D144" s="29"/>
      <c r="E144" s="88"/>
      <c r="F144" s="88"/>
      <c r="G144" s="88"/>
      <c r="I144" s="100"/>
      <c r="J144" s="88"/>
    </row>
    <row r="145" ht="40" customHeight="1" spans="1:10">
      <c r="A145" s="122"/>
      <c r="B145" s="88"/>
      <c r="C145" s="88"/>
      <c r="D145" s="88"/>
      <c r="E145" s="88"/>
      <c r="F145" s="88"/>
      <c r="G145" s="88"/>
      <c r="H145" s="88"/>
      <c r="I145" s="100"/>
      <c r="J145" s="100"/>
    </row>
    <row r="146" ht="40" customHeight="1" spans="1:10">
      <c r="A146" s="122"/>
      <c r="B146" s="88"/>
      <c r="C146" s="88"/>
      <c r="D146" s="29"/>
      <c r="E146" s="88"/>
      <c r="F146" s="88"/>
      <c r="G146" s="88"/>
      <c r="H146" s="88"/>
      <c r="I146" s="100"/>
      <c r="J146" s="100"/>
    </row>
    <row r="147" ht="40" customHeight="1" spans="1:10">
      <c r="A147" s="122"/>
      <c r="B147" s="88"/>
      <c r="C147" s="88"/>
      <c r="D147" s="89"/>
      <c r="E147" s="89"/>
      <c r="F147" s="88"/>
      <c r="G147" s="88"/>
      <c r="H147" s="88"/>
      <c r="I147" s="100"/>
      <c r="J147" s="100"/>
    </row>
    <row r="148" ht="40" customHeight="1" spans="1:10">
      <c r="A148" s="122"/>
      <c r="B148" s="88"/>
      <c r="C148" s="29"/>
      <c r="D148" s="29"/>
      <c r="E148" s="90"/>
      <c r="F148" s="88"/>
      <c r="G148" s="88"/>
      <c r="H148" s="88"/>
      <c r="I148" s="100"/>
      <c r="J148" s="100"/>
    </row>
    <row r="149" ht="40" customHeight="1" spans="1:10">
      <c r="A149" s="122"/>
      <c r="B149" s="88"/>
      <c r="C149" s="88"/>
      <c r="D149" s="29"/>
      <c r="E149" s="20"/>
      <c r="F149" s="88"/>
      <c r="G149" s="88"/>
      <c r="H149" s="88"/>
      <c r="I149" s="100"/>
      <c r="J149" s="150"/>
    </row>
    <row r="150" ht="40" customHeight="1" spans="1:10">
      <c r="A150" s="122"/>
      <c r="B150" s="88"/>
      <c r="C150" s="88"/>
      <c r="D150" s="88"/>
      <c r="E150" s="89"/>
      <c r="F150" s="88"/>
      <c r="G150" s="88"/>
      <c r="H150" s="88"/>
      <c r="I150" s="100"/>
      <c r="J150" s="100"/>
    </row>
    <row r="151" ht="40" customHeight="1" spans="1:10">
      <c r="A151" s="122"/>
      <c r="B151" s="88"/>
      <c r="C151" s="29"/>
      <c r="D151" s="29"/>
      <c r="E151" s="29"/>
      <c r="F151" s="88"/>
      <c r="G151" s="29"/>
      <c r="H151" s="88"/>
      <c r="I151" s="100"/>
      <c r="J151" s="100"/>
    </row>
    <row r="152" s="124" customFormat="1" ht="40" customHeight="1" spans="1:10">
      <c r="A152" s="138"/>
      <c r="B152" s="20"/>
      <c r="C152" s="20"/>
      <c r="D152" s="20"/>
      <c r="E152" s="21"/>
      <c r="F152" s="20"/>
      <c r="G152" s="20"/>
      <c r="H152" s="20"/>
      <c r="I152" s="92"/>
      <c r="J152" s="92"/>
    </row>
    <row r="153" ht="40" customHeight="1" spans="1:10">
      <c r="A153" s="122"/>
      <c r="B153" s="11"/>
      <c r="C153" s="11"/>
      <c r="D153" s="11"/>
      <c r="E153" s="11"/>
      <c r="F153" s="11"/>
      <c r="G153" s="11"/>
      <c r="H153" s="11"/>
      <c r="I153" s="100"/>
      <c r="J153" s="100"/>
    </row>
    <row r="154" ht="59" customHeight="1" spans="1:10">
      <c r="A154" s="122"/>
      <c r="B154" s="11"/>
      <c r="C154" s="11"/>
      <c r="D154" s="11"/>
      <c r="E154" s="11"/>
      <c r="F154" s="11"/>
      <c r="G154" s="11"/>
      <c r="H154" s="11"/>
      <c r="I154" s="100"/>
      <c r="J154" s="100"/>
    </row>
    <row r="155" ht="40" customHeight="1" spans="1:10">
      <c r="A155" s="122"/>
      <c r="B155" s="11"/>
      <c r="C155" s="11"/>
      <c r="D155" s="11"/>
      <c r="E155" s="11"/>
      <c r="F155" s="11"/>
      <c r="G155" s="11"/>
      <c r="H155" s="11"/>
      <c r="I155" s="100"/>
      <c r="J155" s="100"/>
    </row>
    <row r="156" ht="40" customHeight="1" spans="1:10">
      <c r="A156" s="122"/>
      <c r="B156" s="11"/>
      <c r="C156" s="11"/>
      <c r="D156" s="11"/>
      <c r="E156" s="11"/>
      <c r="F156" s="11"/>
      <c r="G156" s="11"/>
      <c r="H156" s="11"/>
      <c r="I156" s="100"/>
      <c r="J156" s="100"/>
    </row>
    <row r="157" ht="40" customHeight="1" spans="1:10">
      <c r="A157" s="122"/>
      <c r="B157" s="11"/>
      <c r="C157" s="11"/>
      <c r="D157" s="11"/>
      <c r="E157" s="11"/>
      <c r="F157" s="11"/>
      <c r="G157" s="11"/>
      <c r="H157" s="11"/>
      <c r="I157" s="100"/>
      <c r="J157" s="100"/>
    </row>
    <row r="158" ht="40" customHeight="1" spans="1:10">
      <c r="A158" s="122"/>
      <c r="B158" s="11"/>
      <c r="C158" s="11"/>
      <c r="D158" s="11"/>
      <c r="E158" s="11"/>
      <c r="F158" s="11"/>
      <c r="G158" s="11"/>
      <c r="H158" s="11"/>
      <c r="I158" s="100"/>
      <c r="J158" s="100"/>
    </row>
    <row r="159" ht="40" customHeight="1" spans="1:10">
      <c r="A159" s="122"/>
      <c r="B159" s="11"/>
      <c r="C159" s="11"/>
      <c r="D159" s="11"/>
      <c r="E159" s="11"/>
      <c r="F159" s="11"/>
      <c r="G159" s="11"/>
      <c r="H159" s="11"/>
      <c r="I159" s="100"/>
      <c r="J159" s="100"/>
    </row>
    <row r="160" ht="40" customHeight="1" spans="1:10">
      <c r="A160" s="122"/>
      <c r="B160" s="11"/>
      <c r="C160" s="11"/>
      <c r="D160" s="11"/>
      <c r="E160" s="11"/>
      <c r="F160" s="11"/>
      <c r="G160" s="11"/>
      <c r="H160" s="11"/>
      <c r="I160" s="100"/>
      <c r="J160" s="100"/>
    </row>
    <row r="161" ht="40" customHeight="1" spans="1:10">
      <c r="A161" s="122"/>
      <c r="B161" s="11"/>
      <c r="C161" s="11"/>
      <c r="D161" s="11"/>
      <c r="E161" s="11"/>
      <c r="F161" s="11"/>
      <c r="G161" s="11"/>
      <c r="H161" s="11"/>
      <c r="I161" s="100"/>
      <c r="J161" s="100"/>
    </row>
    <row r="162" ht="40" customHeight="1" spans="1:10">
      <c r="A162" s="122"/>
      <c r="B162" s="11"/>
      <c r="C162" s="11"/>
      <c r="D162" s="11"/>
      <c r="E162" s="11"/>
      <c r="F162" s="11"/>
      <c r="G162" s="11"/>
      <c r="H162" s="11"/>
      <c r="I162" s="100"/>
      <c r="J162" s="100"/>
    </row>
    <row r="163" s="124" customFormat="1" ht="40" customHeight="1" spans="1:10">
      <c r="A163" s="138"/>
      <c r="B163" s="77"/>
      <c r="C163" s="77"/>
      <c r="D163" s="77"/>
      <c r="E163" s="77"/>
      <c r="F163" s="77"/>
      <c r="G163" s="77"/>
      <c r="H163" s="77"/>
      <c r="I163" s="92"/>
      <c r="J163" s="152"/>
    </row>
    <row r="164" ht="40" customHeight="1" spans="1:10">
      <c r="A164" s="122"/>
      <c r="B164" s="11"/>
      <c r="C164" s="11"/>
      <c r="D164" s="30"/>
      <c r="E164" s="92"/>
      <c r="F164" s="93"/>
      <c r="G164" s="11"/>
      <c r="H164" s="122"/>
      <c r="I164" s="100"/>
      <c r="J164" s="10"/>
    </row>
    <row r="165" ht="40" customHeight="1" spans="1:10">
      <c r="A165" s="122"/>
      <c r="B165" s="77"/>
      <c r="C165" s="92"/>
      <c r="D165" s="11"/>
      <c r="E165" s="92"/>
      <c r="F165" s="12"/>
      <c r="G165" s="11"/>
      <c r="H165" s="11"/>
      <c r="I165" s="100"/>
      <c r="J165" s="100"/>
    </row>
    <row r="166" ht="30" customHeight="1" spans="1:10">
      <c r="A166" s="122"/>
      <c r="B166" s="77"/>
      <c r="C166" s="92"/>
      <c r="D166" s="11"/>
      <c r="E166" s="92"/>
      <c r="F166" s="12"/>
      <c r="G166" s="11"/>
      <c r="H166" s="11"/>
      <c r="I166" s="100"/>
      <c r="J166" s="100"/>
    </row>
    <row r="167" ht="40" customHeight="1" spans="1:10">
      <c r="A167" s="122"/>
      <c r="B167" s="77"/>
      <c r="C167" s="92"/>
      <c r="D167" s="11"/>
      <c r="E167" s="11"/>
      <c r="F167" s="12"/>
      <c r="G167" s="11"/>
      <c r="H167" s="11"/>
      <c r="I167" s="100"/>
      <c r="J167" s="100"/>
    </row>
    <row r="168" ht="40" customHeight="1" spans="1:10">
      <c r="A168" s="122"/>
      <c r="B168" s="11"/>
      <c r="C168" s="11"/>
      <c r="D168" s="11"/>
      <c r="E168" s="92"/>
      <c r="F168" s="12"/>
      <c r="G168" s="11"/>
      <c r="H168" s="11"/>
      <c r="I168" s="100"/>
      <c r="J168" s="100"/>
    </row>
    <row r="169" ht="40" customHeight="1" spans="1:10">
      <c r="A169" s="122"/>
      <c r="B169" s="77"/>
      <c r="C169" s="92"/>
      <c r="D169" s="11"/>
      <c r="E169" s="92"/>
      <c r="F169" s="12"/>
      <c r="G169" s="11"/>
      <c r="H169" s="11"/>
      <c r="I169" s="100"/>
      <c r="J169" s="100"/>
    </row>
    <row r="170" ht="40" customHeight="1" spans="1:10">
      <c r="A170" s="122"/>
      <c r="B170" s="77"/>
      <c r="C170" s="92"/>
      <c r="D170" s="11"/>
      <c r="E170" s="92"/>
      <c r="F170" s="93"/>
      <c r="G170" s="11"/>
      <c r="H170" s="11"/>
      <c r="I170" s="100"/>
      <c r="J170" s="100"/>
    </row>
    <row r="171" ht="40" customHeight="1" spans="1:10">
      <c r="A171" s="122"/>
      <c r="B171" s="77"/>
      <c r="C171" s="92"/>
      <c r="D171" s="11"/>
      <c r="E171" s="11"/>
      <c r="F171" s="12"/>
      <c r="G171" s="11"/>
      <c r="H171" s="11"/>
      <c r="I171" s="100"/>
      <c r="J171" s="100"/>
    </row>
    <row r="172" ht="40" customHeight="1" spans="1:10">
      <c r="A172" s="122"/>
      <c r="B172" s="11"/>
      <c r="C172" s="11"/>
      <c r="D172" s="11"/>
      <c r="E172" s="92"/>
      <c r="F172" s="12"/>
      <c r="G172" s="11"/>
      <c r="H172" s="11"/>
      <c r="I172" s="100"/>
      <c r="J172" s="100"/>
    </row>
    <row r="173" ht="40" customHeight="1" spans="1:10">
      <c r="A173" s="122"/>
      <c r="B173" s="11"/>
      <c r="C173" s="11"/>
      <c r="D173" s="11"/>
      <c r="E173" s="92"/>
      <c r="F173" s="12"/>
      <c r="G173" s="11"/>
      <c r="H173" s="11"/>
      <c r="I173" s="100"/>
      <c r="J173" s="100"/>
    </row>
    <row r="174" s="124" customFormat="1" ht="35" customHeight="1" spans="1:10">
      <c r="A174" s="138"/>
      <c r="B174" s="151"/>
      <c r="C174" s="151"/>
      <c r="D174" s="151"/>
      <c r="E174" s="152"/>
      <c r="F174" s="153"/>
      <c r="G174" s="77"/>
      <c r="H174" s="77"/>
      <c r="I174" s="92"/>
      <c r="J174" s="152"/>
    </row>
    <row r="175" ht="40" customHeight="1" spans="1:10">
      <c r="A175" s="122"/>
      <c r="B175" s="10"/>
      <c r="C175" s="10"/>
      <c r="D175" s="10"/>
      <c r="E175" s="10"/>
      <c r="F175" s="98"/>
      <c r="G175" s="100"/>
      <c r="H175" s="122"/>
      <c r="I175" s="100"/>
      <c r="J175" s="10"/>
    </row>
    <row r="176" ht="46" customHeight="1" spans="1:10">
      <c r="A176" s="122"/>
      <c r="B176" s="11"/>
      <c r="C176" s="11"/>
      <c r="D176" s="11"/>
      <c r="E176" s="11"/>
      <c r="F176" s="11"/>
      <c r="G176" s="100"/>
      <c r="H176" s="122"/>
      <c r="I176" s="100"/>
      <c r="J176" s="11"/>
    </row>
    <row r="177" ht="40" customHeight="1" spans="1:10">
      <c r="A177" s="122"/>
      <c r="B177" s="20"/>
      <c r="C177" s="20"/>
      <c r="D177" s="20"/>
      <c r="E177" s="20"/>
      <c r="F177" s="98"/>
      <c r="G177" s="20"/>
      <c r="H177" s="122"/>
      <c r="I177" s="100"/>
      <c r="J177" s="20"/>
    </row>
    <row r="178" ht="40" customHeight="1" spans="1:10">
      <c r="A178" s="122"/>
      <c r="B178" s="11"/>
      <c r="C178" s="11"/>
      <c r="D178" s="100"/>
      <c r="E178" s="11"/>
      <c r="F178" s="11"/>
      <c r="G178" s="11"/>
      <c r="H178" s="122"/>
      <c r="I178" s="100"/>
      <c r="J178" s="11"/>
    </row>
    <row r="179" ht="40" customHeight="1" spans="1:10">
      <c r="A179" s="122"/>
      <c r="B179" s="77"/>
      <c r="C179" s="92"/>
      <c r="D179" s="92"/>
      <c r="E179" s="92"/>
      <c r="F179" s="77"/>
      <c r="G179" s="92"/>
      <c r="H179" s="122"/>
      <c r="I179" s="100"/>
      <c r="J179" s="77"/>
    </row>
    <row r="180" ht="40" customHeight="1" spans="1:10">
      <c r="A180" s="122"/>
      <c r="B180" s="77"/>
      <c r="C180" s="92"/>
      <c r="D180" s="92"/>
      <c r="E180" s="92"/>
      <c r="F180" s="102"/>
      <c r="G180" s="102"/>
      <c r="H180" s="122"/>
      <c r="I180" s="100"/>
      <c r="J180" s="77"/>
    </row>
    <row r="181" ht="47" customHeight="1" spans="1:10">
      <c r="A181" s="122"/>
      <c r="B181" s="11"/>
      <c r="C181" s="11"/>
      <c r="D181" s="12"/>
      <c r="E181" s="12"/>
      <c r="F181" s="11"/>
      <c r="G181" s="11"/>
      <c r="H181" s="122"/>
      <c r="I181" s="100"/>
      <c r="J181" s="11"/>
    </row>
    <row r="182" ht="40" customHeight="1" spans="1:10">
      <c r="A182" s="122"/>
      <c r="B182" s="77"/>
      <c r="C182" s="92"/>
      <c r="D182" s="92"/>
      <c r="E182" s="92"/>
      <c r="F182" s="11"/>
      <c r="G182" s="77"/>
      <c r="H182" s="122"/>
      <c r="I182" s="100"/>
      <c r="J182" s="77"/>
    </row>
    <row r="183" s="124" customFormat="1" ht="29" customHeight="1" spans="1:10">
      <c r="A183" s="138"/>
      <c r="B183" s="77"/>
      <c r="C183" s="92"/>
      <c r="D183" s="154"/>
      <c r="E183" s="154"/>
      <c r="F183" s="77"/>
      <c r="G183" s="77"/>
      <c r="H183" s="138"/>
      <c r="I183" s="92"/>
      <c r="J183" s="77"/>
    </row>
    <row r="184" ht="40" customHeight="1" spans="1:10">
      <c r="A184" s="122"/>
      <c r="B184" s="19"/>
      <c r="C184" s="106"/>
      <c r="D184" s="106"/>
      <c r="E184" s="106"/>
      <c r="F184" s="19"/>
      <c r="G184" s="19"/>
      <c r="H184" s="20"/>
      <c r="I184" s="122"/>
      <c r="J184" s="122"/>
    </row>
    <row r="185" ht="40" customHeight="1" spans="1:10">
      <c r="A185" s="122"/>
      <c r="B185" s="19"/>
      <c r="C185" s="106"/>
      <c r="D185" s="106"/>
      <c r="E185" s="106"/>
      <c r="F185" s="41"/>
      <c r="G185" s="20"/>
      <c r="H185" s="20"/>
      <c r="I185" s="122"/>
      <c r="J185" s="122"/>
    </row>
    <row r="186" ht="40" customHeight="1" spans="1:10">
      <c r="A186" s="122"/>
      <c r="B186" s="19"/>
      <c r="C186" s="106"/>
      <c r="D186" s="107"/>
      <c r="E186" s="107"/>
      <c r="F186" s="108"/>
      <c r="G186" s="108"/>
      <c r="H186" s="20"/>
      <c r="I186" s="100"/>
      <c r="J186" s="122"/>
    </row>
    <row r="187" ht="40" customHeight="1" spans="1:10">
      <c r="A187" s="122"/>
      <c r="B187" s="109"/>
      <c r="C187" s="109"/>
      <c r="D187" s="110"/>
      <c r="E187" s="106"/>
      <c r="F187" s="109"/>
      <c r="G187" s="109"/>
      <c r="I187" s="122"/>
      <c r="J187" s="109"/>
    </row>
    <row r="188" ht="40" customHeight="1" spans="1:10">
      <c r="A188" s="122"/>
      <c r="B188" s="109"/>
      <c r="C188" s="77"/>
      <c r="D188" s="111"/>
      <c r="E188" s="107"/>
      <c r="F188" s="109"/>
      <c r="G188" s="77"/>
      <c r="H188" s="77"/>
      <c r="I188" s="122"/>
      <c r="J188" s="122"/>
    </row>
    <row r="189" ht="40" customHeight="1" spans="1:10">
      <c r="A189" s="122"/>
      <c r="B189" s="19"/>
      <c r="C189" s="106"/>
      <c r="D189" s="106"/>
      <c r="E189" s="106"/>
      <c r="F189" s="19"/>
      <c r="G189" s="20"/>
      <c r="H189" s="20"/>
      <c r="I189" s="122"/>
      <c r="J189" s="122"/>
    </row>
    <row r="190" ht="40" customHeight="1" spans="1:10">
      <c r="A190" s="122"/>
      <c r="B190" s="109"/>
      <c r="C190" s="110"/>
      <c r="D190" s="110"/>
      <c r="E190" s="106"/>
      <c r="F190" s="109"/>
      <c r="G190" s="77"/>
      <c r="H190" s="77"/>
      <c r="I190" s="122"/>
      <c r="J190" s="122"/>
    </row>
    <row r="191" ht="40" customHeight="1" spans="1:10">
      <c r="A191" s="122"/>
      <c r="B191" s="19"/>
      <c r="C191" s="106"/>
      <c r="D191" s="106"/>
      <c r="E191" s="106"/>
      <c r="F191" s="106"/>
      <c r="G191" s="20"/>
      <c r="H191" s="77"/>
      <c r="I191" s="122"/>
      <c r="J191" s="122"/>
    </row>
    <row r="192" ht="40" customHeight="1" spans="1:10">
      <c r="A192" s="122"/>
      <c r="B192" s="19"/>
      <c r="C192" s="106"/>
      <c r="D192" s="106"/>
      <c r="E192" s="106"/>
      <c r="F192" s="106"/>
      <c r="G192" s="20"/>
      <c r="H192" s="77"/>
      <c r="I192" s="122"/>
      <c r="J192" s="122"/>
    </row>
    <row r="193" ht="40" customHeight="1" spans="1:10">
      <c r="A193" s="122"/>
      <c r="B193" s="109"/>
      <c r="C193" s="110"/>
      <c r="D193" s="110"/>
      <c r="E193" s="106"/>
      <c r="F193" s="109"/>
      <c r="G193" s="109"/>
      <c r="H193" s="77"/>
      <c r="I193" s="122"/>
      <c r="J193" s="122"/>
    </row>
    <row r="194" ht="35" customHeight="1" spans="1:10">
      <c r="A194" s="122"/>
      <c r="B194" s="19"/>
      <c r="C194" s="106"/>
      <c r="D194" s="106"/>
      <c r="E194" s="106"/>
      <c r="F194" s="106"/>
      <c r="G194" s="19"/>
      <c r="H194" s="20"/>
      <c r="I194" s="122"/>
      <c r="J194" s="122"/>
    </row>
    <row r="195" ht="40" customHeight="1" spans="1:10">
      <c r="A195" s="122"/>
      <c r="B195" s="19"/>
      <c r="C195" s="106"/>
      <c r="D195" s="106"/>
      <c r="E195" s="106"/>
      <c r="F195" s="19"/>
      <c r="G195" s="20"/>
      <c r="H195" s="77"/>
      <c r="I195" s="122"/>
      <c r="J195" s="122"/>
    </row>
    <row r="196" ht="40" customHeight="1" spans="1:10">
      <c r="A196" s="122"/>
      <c r="B196" s="19"/>
      <c r="C196" s="106"/>
      <c r="D196" s="20"/>
      <c r="E196" s="106"/>
      <c r="F196" s="20"/>
      <c r="G196" s="20"/>
      <c r="H196" s="77"/>
      <c r="I196" s="122"/>
      <c r="J196" s="122"/>
    </row>
    <row r="197" ht="40" customHeight="1" spans="1:10">
      <c r="A197" s="122"/>
      <c r="B197" s="19"/>
      <c r="C197" s="106"/>
      <c r="D197" s="107"/>
      <c r="E197" s="107"/>
      <c r="F197" s="20"/>
      <c r="G197" s="20"/>
      <c r="H197" s="20"/>
      <c r="I197" s="122"/>
      <c r="J197" s="122"/>
    </row>
    <row r="198" ht="40" customHeight="1" spans="1:10">
      <c r="A198" s="122"/>
      <c r="B198" s="19"/>
      <c r="C198" s="106"/>
      <c r="D198" s="106"/>
      <c r="E198" s="106"/>
      <c r="F198" s="19"/>
      <c r="G198" s="20"/>
      <c r="H198" s="77"/>
      <c r="I198" s="122"/>
      <c r="J198" s="122"/>
    </row>
    <row r="199" ht="45" customHeight="1" spans="1:10">
      <c r="A199" s="122"/>
      <c r="B199" s="19"/>
      <c r="C199" s="106"/>
      <c r="D199" s="106"/>
      <c r="E199" s="106"/>
      <c r="F199" s="109"/>
      <c r="G199" s="77"/>
      <c r="H199" s="77"/>
      <c r="I199" s="100"/>
      <c r="J199" s="122"/>
    </row>
    <row r="200" ht="40" customHeight="1" spans="1:10">
      <c r="A200" s="122"/>
      <c r="B200" s="19"/>
      <c r="C200" s="106"/>
      <c r="D200" s="106"/>
      <c r="E200" s="106"/>
      <c r="F200" s="19"/>
      <c r="G200" s="20"/>
      <c r="H200" s="20"/>
      <c r="I200" s="122"/>
      <c r="J200" s="122"/>
    </row>
    <row r="201" ht="40" customHeight="1" spans="1:10">
      <c r="A201" s="122"/>
      <c r="B201" s="19"/>
      <c r="C201" s="109"/>
      <c r="D201" s="109"/>
      <c r="E201" s="106"/>
      <c r="F201" s="106"/>
      <c r="G201" s="20"/>
      <c r="H201" s="20"/>
      <c r="I201" s="122"/>
      <c r="J201" s="122"/>
    </row>
    <row r="202" ht="40" customHeight="1" spans="1:10">
      <c r="A202" s="122"/>
      <c r="B202" s="118"/>
      <c r="C202" s="106"/>
      <c r="D202" s="106"/>
      <c r="E202" s="106"/>
      <c r="F202" s="106"/>
      <c r="G202" s="20"/>
      <c r="H202" s="20"/>
      <c r="I202" s="122"/>
      <c r="J202" s="122"/>
    </row>
    <row r="203" ht="40" customHeight="1" spans="1:10">
      <c r="A203" s="122"/>
      <c r="B203" s="19"/>
      <c r="C203" s="106"/>
      <c r="D203" s="107"/>
      <c r="E203" s="106"/>
      <c r="F203" s="41"/>
      <c r="G203" s="20"/>
      <c r="H203" s="20"/>
      <c r="I203" s="122"/>
      <c r="J203" s="122"/>
    </row>
    <row r="204" ht="40" customHeight="1" spans="1:10">
      <c r="A204" s="122"/>
      <c r="B204" s="19"/>
      <c r="C204" s="106"/>
      <c r="D204" s="106"/>
      <c r="E204" s="106"/>
      <c r="F204" s="19"/>
      <c r="G204" s="20"/>
      <c r="H204" s="20"/>
      <c r="I204" s="122"/>
      <c r="J204" s="122"/>
    </row>
    <row r="205" ht="40" customHeight="1" spans="1:10">
      <c r="A205" s="122"/>
      <c r="B205" s="19"/>
      <c r="C205" s="106"/>
      <c r="D205" s="19"/>
      <c r="E205" s="106"/>
      <c r="F205" s="19"/>
      <c r="G205" s="19"/>
      <c r="H205" s="20"/>
      <c r="I205" s="122"/>
      <c r="J205" s="122"/>
    </row>
    <row r="206" ht="40" customHeight="1" spans="1:10">
      <c r="A206" s="122"/>
      <c r="B206" s="19"/>
      <c r="C206" s="106"/>
      <c r="D206" s="112"/>
      <c r="E206" s="106"/>
      <c r="F206" s="119"/>
      <c r="G206" s="112"/>
      <c r="H206" s="20"/>
      <c r="I206" s="122"/>
      <c r="J206" s="122"/>
    </row>
    <row r="207" ht="40" customHeight="1" spans="1:10">
      <c r="A207" s="122"/>
      <c r="B207" s="19"/>
      <c r="C207" s="120"/>
      <c r="D207" s="120"/>
      <c r="E207" s="106"/>
      <c r="F207" s="20"/>
      <c r="G207" s="20"/>
      <c r="H207" s="20"/>
      <c r="I207" s="122"/>
      <c r="J207" s="122"/>
    </row>
    <row r="208" ht="40" customHeight="1" spans="1:10">
      <c r="A208" s="122"/>
      <c r="B208" s="19"/>
      <c r="C208" s="112"/>
      <c r="D208" s="112"/>
      <c r="E208" s="106"/>
      <c r="F208" s="106"/>
      <c r="G208" s="20"/>
      <c r="H208" s="19"/>
      <c r="I208" s="100"/>
      <c r="J208" s="122"/>
    </row>
    <row r="209" ht="40" customHeight="1" spans="1:10">
      <c r="A209" s="122"/>
      <c r="B209" s="19"/>
      <c r="C209" s="112"/>
      <c r="D209" s="19"/>
      <c r="E209" s="106"/>
      <c r="F209" s="20"/>
      <c r="G209" s="20"/>
      <c r="H209" s="20"/>
      <c r="I209" s="122"/>
      <c r="J209" s="122"/>
    </row>
    <row r="210" ht="40" customHeight="1" spans="1:10">
      <c r="A210" s="122"/>
      <c r="B210" s="19"/>
      <c r="C210" s="19"/>
      <c r="D210" s="19"/>
      <c r="E210" s="106"/>
      <c r="F210" s="19"/>
      <c r="G210" s="19"/>
      <c r="H210" s="20"/>
      <c r="I210" s="122"/>
      <c r="J210" s="122"/>
    </row>
    <row r="211" s="124" customFormat="1" ht="40" customHeight="1" spans="1:10">
      <c r="A211" s="138"/>
      <c r="B211" s="19"/>
      <c r="C211" s="19"/>
      <c r="D211" s="108"/>
      <c r="E211" s="107"/>
      <c r="F211" s="108"/>
      <c r="G211" s="108"/>
      <c r="H211" s="20"/>
      <c r="I211" s="92"/>
      <c r="J211" s="138"/>
    </row>
    <row r="212" ht="40" customHeight="1" spans="1:10">
      <c r="A212" s="122"/>
      <c r="B212" s="122"/>
      <c r="C212" s="122"/>
      <c r="D212" s="122"/>
      <c r="E212" s="123"/>
      <c r="F212" s="123"/>
      <c r="G212" s="123"/>
      <c r="H212" s="123"/>
      <c r="I212" s="123"/>
      <c r="J212" s="122"/>
    </row>
    <row r="213" ht="40" customHeight="1"/>
    <row r="214" ht="40" customHeight="1"/>
    <row r="215" ht="40" customHeight="1"/>
    <row r="216" ht="40" customHeight="1"/>
    <row r="217" ht="40" customHeight="1"/>
    <row r="218" ht="40" customHeight="1"/>
    <row r="219" ht="40" customHeight="1"/>
    <row r="220" ht="40" customHeight="1"/>
    <row r="221" ht="40" customHeight="1"/>
    <row r="222" ht="40" customHeight="1"/>
    <row r="223" ht="40" customHeight="1"/>
    <row r="224" ht="40" customHeight="1"/>
    <row r="225" ht="40" customHeight="1"/>
    <row r="226" ht="40" customHeight="1"/>
    <row r="227" ht="40" customHeight="1"/>
    <row r="228" ht="40" customHeight="1"/>
    <row r="229" ht="40" customHeight="1"/>
    <row r="230" ht="40" customHeight="1"/>
    <row r="231" ht="40" customHeight="1"/>
    <row r="232" ht="40" customHeight="1"/>
    <row r="233" ht="40" customHeight="1"/>
    <row r="234" ht="40" customHeight="1"/>
    <row r="235" ht="40" customHeight="1"/>
    <row r="236" ht="40" customHeight="1"/>
    <row r="237" ht="40" customHeight="1"/>
    <row r="238" ht="40" customHeight="1"/>
    <row r="239" ht="40" customHeight="1"/>
    <row r="240" ht="40" customHeight="1"/>
    <row r="241" ht="40" customHeight="1"/>
    <row r="242" ht="40" customHeight="1"/>
    <row r="243" ht="40" customHeight="1"/>
    <row r="244" ht="40" customHeight="1"/>
    <row r="245" ht="40" customHeight="1"/>
    <row r="246" ht="40" customHeight="1"/>
    <row r="247" ht="40" customHeight="1"/>
    <row r="248" ht="40" customHeight="1"/>
  </sheetData>
  <autoFilter ref="A3:L212">
    <extLst/>
  </autoFilter>
  <mergeCells count="2">
    <mergeCell ref="A1:J1"/>
    <mergeCell ref="F2:J2"/>
  </mergeCells>
  <printOptions horizontalCentered="1" verticalCentered="1"/>
  <pageMargins left="0.751388888888889" right="0.161111111111111" top="1" bottom="0.802777777777778" header="0.511805555555556" footer="0.511805555555556"/>
  <pageSetup paperSize="9" scale="74" orientation="portrait" horizontalDpi="600"/>
  <headerFooter/>
  <rowBreaks count="1" manualBreakCount="1">
    <brk id="2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9"/>
  <sheetViews>
    <sheetView view="pageBreakPreview" zoomScaleNormal="100" zoomScaleSheetLayoutView="100" workbookViewId="0">
      <pane xSplit="3" ySplit="4" topLeftCell="D210" activePane="bottomRight" state="frozen"/>
      <selection/>
      <selection pane="topRight"/>
      <selection pane="bottomLeft"/>
      <selection pane="bottomRight" activeCell="J11" sqref="J11"/>
    </sheetView>
  </sheetViews>
  <sheetFormatPr defaultColWidth="9" defaultRowHeight="13.5"/>
  <cols>
    <col min="1" max="1" width="3.75" customWidth="1"/>
    <col min="2" max="2" width="3" customWidth="1"/>
    <col min="3" max="3" width="9.88333333333333" customWidth="1"/>
    <col min="4" max="4" width="7.5" customWidth="1"/>
    <col min="5" max="5" width="8.13333333333333" customWidth="1"/>
    <col min="6" max="6" width="47.6333333333333" customWidth="1"/>
    <col min="7" max="12" width="8.63333333333333" customWidth="1"/>
    <col min="13" max="13" width="16.8916666666667" customWidth="1"/>
    <col min="14" max="14" width="15.6333333333333" customWidth="1"/>
  </cols>
  <sheetData>
    <row r="1" ht="40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19" customHeight="1" spans="1:12">
      <c r="A2" s="3"/>
      <c r="B2" s="3"/>
      <c r="C2" s="3"/>
      <c r="D2" s="3"/>
      <c r="E2" s="3"/>
      <c r="F2" s="3"/>
      <c r="G2" s="3"/>
      <c r="H2" s="3" t="s">
        <v>1</v>
      </c>
      <c r="I2" s="3"/>
      <c r="J2" s="3"/>
      <c r="K2" s="3"/>
      <c r="L2" s="3"/>
    </row>
    <row r="3" ht="40" customHeight="1" spans="1:13">
      <c r="A3" s="4" t="s">
        <v>2</v>
      </c>
      <c r="B3" s="4"/>
      <c r="C3" s="4" t="s">
        <v>31</v>
      </c>
      <c r="D3" s="4" t="s">
        <v>32</v>
      </c>
      <c r="E3" s="4" t="s">
        <v>33</v>
      </c>
      <c r="F3" s="4"/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t="s">
        <v>34</v>
      </c>
    </row>
    <row r="4" ht="24" customHeight="1" spans="1:12">
      <c r="A4" s="4"/>
      <c r="B4" s="4"/>
      <c r="C4" s="4"/>
      <c r="D4" s="4"/>
      <c r="E4" s="4" t="s">
        <v>35</v>
      </c>
      <c r="F4" s="4" t="s">
        <v>36</v>
      </c>
      <c r="G4" s="4"/>
      <c r="H4" s="4"/>
      <c r="I4" s="4"/>
      <c r="J4" s="4"/>
      <c r="K4" s="4"/>
      <c r="L4" s="4"/>
    </row>
    <row r="5" ht="36" customHeight="1" spans="1:13">
      <c r="A5" s="5">
        <v>1</v>
      </c>
      <c r="B5" s="5" t="s">
        <v>37</v>
      </c>
      <c r="C5" s="4" t="s">
        <v>38</v>
      </c>
      <c r="D5" s="4">
        <v>70</v>
      </c>
      <c r="E5" s="4">
        <v>70</v>
      </c>
      <c r="F5" s="4" t="s">
        <v>39</v>
      </c>
      <c r="G5" s="4">
        <v>0</v>
      </c>
      <c r="H5" s="4"/>
      <c r="I5" s="4"/>
      <c r="J5" s="4"/>
      <c r="K5" s="4"/>
      <c r="L5" s="43" t="s">
        <v>40</v>
      </c>
      <c r="M5">
        <v>20</v>
      </c>
    </row>
    <row r="6" ht="36" customHeight="1" spans="1:13">
      <c r="A6" s="4">
        <v>2</v>
      </c>
      <c r="B6" s="6"/>
      <c r="C6" s="4" t="s">
        <v>41</v>
      </c>
      <c r="D6" s="4">
        <v>70</v>
      </c>
      <c r="E6" s="4">
        <v>70</v>
      </c>
      <c r="F6" s="4" t="s">
        <v>42</v>
      </c>
      <c r="G6" s="4">
        <v>0</v>
      </c>
      <c r="H6" s="4"/>
      <c r="I6" s="4"/>
      <c r="J6" s="4"/>
      <c r="K6" s="4"/>
      <c r="L6" s="43" t="s">
        <v>43</v>
      </c>
      <c r="M6">
        <v>60</v>
      </c>
    </row>
    <row r="7" ht="36" customHeight="1" spans="1:13">
      <c r="A7" s="4">
        <v>3</v>
      </c>
      <c r="B7" s="6"/>
      <c r="C7" s="4" t="s">
        <v>44</v>
      </c>
      <c r="D7" s="5">
        <v>70</v>
      </c>
      <c r="E7" s="4">
        <v>70</v>
      </c>
      <c r="F7" s="4" t="s">
        <v>45</v>
      </c>
      <c r="G7" s="4">
        <v>0</v>
      </c>
      <c r="H7" s="4"/>
      <c r="I7" s="4"/>
      <c r="J7" s="4"/>
      <c r="K7" s="4"/>
      <c r="L7" s="43" t="s">
        <v>46</v>
      </c>
      <c r="M7">
        <v>40</v>
      </c>
    </row>
    <row r="8" ht="36" customHeight="1" spans="1:12">
      <c r="A8" s="4">
        <v>4</v>
      </c>
      <c r="B8" s="6"/>
      <c r="C8" s="4" t="s">
        <v>47</v>
      </c>
      <c r="D8" s="4">
        <v>70</v>
      </c>
      <c r="E8" s="4">
        <v>46.4</v>
      </c>
      <c r="F8" s="4" t="s">
        <v>48</v>
      </c>
      <c r="G8" s="4">
        <v>23.6</v>
      </c>
      <c r="H8" s="5"/>
      <c r="I8" s="5"/>
      <c r="J8" s="5"/>
      <c r="K8" s="5"/>
      <c r="L8" s="5" t="s">
        <v>49</v>
      </c>
    </row>
    <row r="9" ht="36" customHeight="1" spans="1:13">
      <c r="A9" s="4">
        <v>5</v>
      </c>
      <c r="B9" s="6"/>
      <c r="C9" s="4" t="s">
        <v>50</v>
      </c>
      <c r="D9" s="4">
        <v>30</v>
      </c>
      <c r="E9" s="4">
        <v>30</v>
      </c>
      <c r="F9" s="4" t="s">
        <v>51</v>
      </c>
      <c r="G9" s="4">
        <v>0</v>
      </c>
      <c r="H9" s="4">
        <v>1.5</v>
      </c>
      <c r="I9" s="4"/>
      <c r="J9" s="4"/>
      <c r="K9" s="4"/>
      <c r="L9" s="43" t="s">
        <v>52</v>
      </c>
      <c r="M9">
        <v>23.540478</v>
      </c>
    </row>
    <row r="10" ht="36" customHeight="1" spans="1:13">
      <c r="A10" s="4">
        <v>6</v>
      </c>
      <c r="B10" s="6"/>
      <c r="C10" s="4" t="s">
        <v>53</v>
      </c>
      <c r="D10" s="4">
        <v>30</v>
      </c>
      <c r="E10" s="4">
        <v>30</v>
      </c>
      <c r="F10" s="4" t="s">
        <v>54</v>
      </c>
      <c r="G10" s="4">
        <v>0</v>
      </c>
      <c r="H10" s="4">
        <v>1.5</v>
      </c>
      <c r="I10" s="4"/>
      <c r="J10" s="4"/>
      <c r="K10" s="4"/>
      <c r="L10" s="43" t="s">
        <v>55</v>
      </c>
      <c r="M10">
        <v>11.196</v>
      </c>
    </row>
    <row r="11" ht="36" customHeight="1" spans="1:13">
      <c r="A11" s="4">
        <v>7</v>
      </c>
      <c r="B11" s="6"/>
      <c r="C11" s="4" t="s">
        <v>56</v>
      </c>
      <c r="D11" s="4">
        <v>30</v>
      </c>
      <c r="E11" s="4">
        <v>30</v>
      </c>
      <c r="F11" s="4"/>
      <c r="G11" s="4">
        <v>0</v>
      </c>
      <c r="H11" s="4"/>
      <c r="I11" s="4"/>
      <c r="J11" s="4"/>
      <c r="K11" s="4"/>
      <c r="L11" s="43" t="s">
        <v>57</v>
      </c>
      <c r="M11">
        <v>30</v>
      </c>
    </row>
    <row r="12" ht="36" customHeight="1" spans="1:13">
      <c r="A12" s="4">
        <v>8</v>
      </c>
      <c r="B12" s="6"/>
      <c r="C12" s="4" t="s">
        <v>58</v>
      </c>
      <c r="D12" s="4">
        <v>30</v>
      </c>
      <c r="E12" s="4">
        <v>30</v>
      </c>
      <c r="F12" s="4" t="s">
        <v>59</v>
      </c>
      <c r="G12" s="4">
        <v>0</v>
      </c>
      <c r="H12" s="4"/>
      <c r="I12" s="4"/>
      <c r="J12" s="4"/>
      <c r="K12" s="4"/>
      <c r="L12" s="44" t="s">
        <v>60</v>
      </c>
      <c r="M12">
        <v>22</v>
      </c>
    </row>
    <row r="13" ht="36" customHeight="1" spans="1:13">
      <c r="A13" s="4">
        <v>9</v>
      </c>
      <c r="B13" s="6"/>
      <c r="C13" s="4" t="s">
        <v>61</v>
      </c>
      <c r="D13" s="4">
        <v>30</v>
      </c>
      <c r="E13" s="4">
        <v>30</v>
      </c>
      <c r="F13" s="4" t="s">
        <v>62</v>
      </c>
      <c r="G13" s="4">
        <v>0</v>
      </c>
      <c r="H13" s="4"/>
      <c r="I13" s="4"/>
      <c r="J13" s="4"/>
      <c r="K13" s="4"/>
      <c r="L13" s="44" t="s">
        <v>46</v>
      </c>
      <c r="M13">
        <v>40</v>
      </c>
    </row>
    <row r="14" ht="36" customHeight="1" spans="1:13">
      <c r="A14" s="4">
        <v>10</v>
      </c>
      <c r="B14" s="6"/>
      <c r="C14" s="4" t="s">
        <v>63</v>
      </c>
      <c r="D14" s="4">
        <v>30</v>
      </c>
      <c r="E14" s="4">
        <v>30</v>
      </c>
      <c r="F14" s="4" t="s">
        <v>64</v>
      </c>
      <c r="G14" s="4">
        <v>0</v>
      </c>
      <c r="H14" s="4"/>
      <c r="I14" s="4"/>
      <c r="J14" s="4"/>
      <c r="K14" s="4"/>
      <c r="L14" s="45" t="s">
        <v>57</v>
      </c>
      <c r="M14">
        <v>30</v>
      </c>
    </row>
    <row r="15" ht="36" customHeight="1" spans="1:13">
      <c r="A15" s="4">
        <v>11</v>
      </c>
      <c r="B15" s="6"/>
      <c r="C15" s="4" t="s">
        <v>65</v>
      </c>
      <c r="D15" s="4">
        <v>30</v>
      </c>
      <c r="E15" s="4">
        <v>30</v>
      </c>
      <c r="F15" s="4" t="s">
        <v>62</v>
      </c>
      <c r="G15" s="4">
        <v>0</v>
      </c>
      <c r="H15" s="4"/>
      <c r="I15" s="4"/>
      <c r="J15" s="4"/>
      <c r="K15" s="4"/>
      <c r="L15" s="44" t="s">
        <v>40</v>
      </c>
      <c r="M15">
        <v>20</v>
      </c>
    </row>
    <row r="16" ht="36" customHeight="1" spans="1:13">
      <c r="A16" s="4">
        <v>12</v>
      </c>
      <c r="B16" s="6"/>
      <c r="C16" s="4" t="s">
        <v>66</v>
      </c>
      <c r="D16" s="4">
        <v>30</v>
      </c>
      <c r="E16" s="4">
        <v>30</v>
      </c>
      <c r="F16" s="4" t="s">
        <v>62</v>
      </c>
      <c r="G16" s="4">
        <v>0</v>
      </c>
      <c r="H16" s="4"/>
      <c r="I16" s="4"/>
      <c r="J16" s="4"/>
      <c r="K16" s="4"/>
      <c r="L16" s="44" t="s">
        <v>67</v>
      </c>
      <c r="M16">
        <v>40.26</v>
      </c>
    </row>
    <row r="17" ht="36" customHeight="1" spans="1:12">
      <c r="A17" s="4">
        <v>13</v>
      </c>
      <c r="B17" s="6"/>
      <c r="C17" s="4" t="s">
        <v>68</v>
      </c>
      <c r="D17" s="4">
        <v>30</v>
      </c>
      <c r="E17" s="4">
        <v>5</v>
      </c>
      <c r="F17" s="4" t="s">
        <v>69</v>
      </c>
      <c r="G17" s="4">
        <v>25</v>
      </c>
      <c r="H17" s="4"/>
      <c r="I17" s="4"/>
      <c r="J17" s="4"/>
      <c r="K17" s="4"/>
      <c r="L17" s="4" t="s">
        <v>70</v>
      </c>
    </row>
    <row r="18" ht="36" customHeight="1" spans="1:12">
      <c r="A18" s="4">
        <v>14</v>
      </c>
      <c r="B18" s="7"/>
      <c r="C18" s="4" t="s">
        <v>71</v>
      </c>
      <c r="D18" s="4">
        <v>30</v>
      </c>
      <c r="E18" s="4">
        <v>0</v>
      </c>
      <c r="F18" s="4" t="s">
        <v>69</v>
      </c>
      <c r="G18" s="4">
        <v>30</v>
      </c>
      <c r="H18" s="4"/>
      <c r="I18" s="4"/>
      <c r="J18" s="4"/>
      <c r="K18" s="4"/>
      <c r="L18" s="29" t="s">
        <v>70</v>
      </c>
    </row>
    <row r="19" ht="29" customHeight="1" spans="1:12">
      <c r="A19" s="4"/>
      <c r="B19" s="6"/>
      <c r="C19" s="8" t="s">
        <v>72</v>
      </c>
      <c r="D19" s="8">
        <f>SUM(D5:D18)</f>
        <v>580</v>
      </c>
      <c r="E19" s="8">
        <f>SUM(E5:E18)</f>
        <v>501.4</v>
      </c>
      <c r="F19" s="8"/>
      <c r="G19" s="8">
        <f>D19-E19</f>
        <v>78.6</v>
      </c>
      <c r="H19" s="8">
        <f>SUM(H5:H18)</f>
        <v>3</v>
      </c>
      <c r="I19" s="8">
        <f>SUM(I5:I18)</f>
        <v>0</v>
      </c>
      <c r="J19" s="8">
        <f>SUM(J5:J18)</f>
        <v>0</v>
      </c>
      <c r="K19" s="8">
        <f>SUM(K5:K18)</f>
        <v>0</v>
      </c>
      <c r="L19" s="24"/>
    </row>
    <row r="20" ht="45" customHeight="1" spans="1:12">
      <c r="A20" s="9">
        <v>15</v>
      </c>
      <c r="B20" s="10" t="s">
        <v>73</v>
      </c>
      <c r="C20" s="11" t="s">
        <v>74</v>
      </c>
      <c r="D20" s="11">
        <v>30</v>
      </c>
      <c r="E20" s="11">
        <v>0</v>
      </c>
      <c r="F20" s="11"/>
      <c r="G20" s="12">
        <v>30</v>
      </c>
      <c r="H20" s="11"/>
      <c r="I20" s="11"/>
      <c r="J20" s="9"/>
      <c r="K20" s="9"/>
      <c r="L20" s="11" t="s">
        <v>75</v>
      </c>
    </row>
    <row r="21" ht="45" customHeight="1" spans="1:12">
      <c r="A21" s="9">
        <v>16</v>
      </c>
      <c r="B21" s="13"/>
      <c r="C21" s="11" t="s">
        <v>76</v>
      </c>
      <c r="D21" s="11">
        <v>80</v>
      </c>
      <c r="E21" s="12">
        <v>46.6867</v>
      </c>
      <c r="F21" s="11" t="s">
        <v>77</v>
      </c>
      <c r="G21" s="12">
        <v>33.3133</v>
      </c>
      <c r="H21" s="11"/>
      <c r="I21" s="11"/>
      <c r="J21" s="9"/>
      <c r="K21" s="9"/>
      <c r="L21" s="11" t="s">
        <v>78</v>
      </c>
    </row>
    <row r="22" ht="45" customHeight="1" spans="1:12">
      <c r="A22" s="9">
        <v>17</v>
      </c>
      <c r="B22" s="13"/>
      <c r="C22" s="11" t="s">
        <v>79</v>
      </c>
      <c r="D22" s="11">
        <v>60</v>
      </c>
      <c r="E22" s="12">
        <v>23.381388</v>
      </c>
      <c r="F22" s="11" t="s">
        <v>80</v>
      </c>
      <c r="G22" s="12">
        <v>36.618612</v>
      </c>
      <c r="H22" s="11"/>
      <c r="I22" s="11"/>
      <c r="J22" s="9"/>
      <c r="K22" s="9"/>
      <c r="L22" s="11" t="s">
        <v>81</v>
      </c>
    </row>
    <row r="23" ht="45" customHeight="1" spans="1:12">
      <c r="A23" s="9">
        <v>18</v>
      </c>
      <c r="B23" s="13"/>
      <c r="C23" s="11" t="s">
        <v>82</v>
      </c>
      <c r="D23" s="11">
        <v>100</v>
      </c>
      <c r="E23" s="11">
        <v>50</v>
      </c>
      <c r="F23" s="11" t="s">
        <v>83</v>
      </c>
      <c r="G23" s="12">
        <v>50</v>
      </c>
      <c r="H23" s="11"/>
      <c r="I23" s="11"/>
      <c r="J23" s="9"/>
      <c r="K23" s="9"/>
      <c r="L23" s="11" t="s">
        <v>84</v>
      </c>
    </row>
    <row r="24" ht="45" customHeight="1" spans="1:12">
      <c r="A24" s="9">
        <v>19</v>
      </c>
      <c r="B24" s="13"/>
      <c r="C24" s="11" t="s">
        <v>85</v>
      </c>
      <c r="D24" s="11">
        <v>60</v>
      </c>
      <c r="E24" s="12">
        <v>49.1</v>
      </c>
      <c r="F24" s="11" t="s">
        <v>86</v>
      </c>
      <c r="G24" s="12">
        <v>10.9029</v>
      </c>
      <c r="H24" s="11"/>
      <c r="I24" s="11"/>
      <c r="J24" s="9"/>
      <c r="K24" s="9"/>
      <c r="L24" s="11" t="s">
        <v>87</v>
      </c>
    </row>
    <row r="25" ht="45" customHeight="1" spans="1:12">
      <c r="A25" s="9">
        <v>20</v>
      </c>
      <c r="B25" s="13"/>
      <c r="C25" s="11" t="s">
        <v>88</v>
      </c>
      <c r="D25" s="11">
        <v>120</v>
      </c>
      <c r="E25" s="11">
        <v>120</v>
      </c>
      <c r="F25" s="11" t="s">
        <v>89</v>
      </c>
      <c r="G25" s="12">
        <v>0</v>
      </c>
      <c r="H25" s="11"/>
      <c r="I25" s="11"/>
      <c r="J25" s="9"/>
      <c r="K25" s="9"/>
      <c r="L25" s="11"/>
    </row>
    <row r="26" ht="45" customHeight="1" spans="1:12">
      <c r="A26" s="9">
        <v>21</v>
      </c>
      <c r="B26" s="13"/>
      <c r="C26" s="11" t="s">
        <v>90</v>
      </c>
      <c r="D26" s="11">
        <v>30</v>
      </c>
      <c r="E26" s="12">
        <v>4.2295</v>
      </c>
      <c r="F26" s="11" t="s">
        <v>91</v>
      </c>
      <c r="G26" s="12">
        <v>25.7705</v>
      </c>
      <c r="H26" s="11"/>
      <c r="I26" s="11"/>
      <c r="J26" s="9"/>
      <c r="K26" s="9"/>
      <c r="L26" s="11" t="s">
        <v>92</v>
      </c>
    </row>
    <row r="27" ht="45" customHeight="1" spans="1:12">
      <c r="A27" s="9">
        <v>22</v>
      </c>
      <c r="B27" s="14"/>
      <c r="C27" s="11" t="s">
        <v>93</v>
      </c>
      <c r="D27" s="11">
        <v>100</v>
      </c>
      <c r="E27" s="11">
        <v>54.52</v>
      </c>
      <c r="F27" s="11" t="s">
        <v>94</v>
      </c>
      <c r="G27" s="12">
        <v>45.48</v>
      </c>
      <c r="H27" s="11"/>
      <c r="I27" s="11"/>
      <c r="J27" s="9"/>
      <c r="K27" s="9"/>
      <c r="L27" s="11" t="s">
        <v>95</v>
      </c>
    </row>
    <row r="28" s="1" customFormat="1" ht="32" customHeight="1" spans="1:12">
      <c r="A28" s="15"/>
      <c r="B28" s="16"/>
      <c r="C28" s="17" t="s">
        <v>72</v>
      </c>
      <c r="D28" s="17">
        <f>SUM(D20:D27)</f>
        <v>580</v>
      </c>
      <c r="E28" s="18">
        <f>SUM(E20:E27)</f>
        <v>347.917588</v>
      </c>
      <c r="F28" s="17"/>
      <c r="G28" s="18">
        <f>D28-E28</f>
        <v>232.082412</v>
      </c>
      <c r="H28" s="17"/>
      <c r="I28" s="17"/>
      <c r="J28" s="15"/>
      <c r="K28" s="15"/>
      <c r="L28" s="17"/>
    </row>
    <row r="29" ht="40" customHeight="1" spans="1:12">
      <c r="A29" s="9">
        <v>23</v>
      </c>
      <c r="B29" s="10" t="s">
        <v>96</v>
      </c>
      <c r="C29" s="19" t="s">
        <v>97</v>
      </c>
      <c r="D29" s="20">
        <v>70</v>
      </c>
      <c r="E29" s="20">
        <v>34.41</v>
      </c>
      <c r="F29" s="19" t="s">
        <v>98</v>
      </c>
      <c r="G29" s="20">
        <v>35.59</v>
      </c>
      <c r="H29" s="19"/>
      <c r="I29" s="20"/>
      <c r="J29" s="9"/>
      <c r="K29" s="9"/>
      <c r="L29" s="20" t="s">
        <v>99</v>
      </c>
    </row>
    <row r="30" ht="40" customHeight="1" spans="1:12">
      <c r="A30" s="9">
        <v>24</v>
      </c>
      <c r="B30" s="13"/>
      <c r="C30" s="19" t="s">
        <v>100</v>
      </c>
      <c r="D30" s="20">
        <v>60</v>
      </c>
      <c r="E30" s="20">
        <v>26.6</v>
      </c>
      <c r="F30" s="20" t="s">
        <v>101</v>
      </c>
      <c r="G30" s="20">
        <v>33.4</v>
      </c>
      <c r="H30" s="20"/>
      <c r="I30" s="20"/>
      <c r="J30" s="9"/>
      <c r="K30" s="9"/>
      <c r="L30" s="20" t="s">
        <v>99</v>
      </c>
    </row>
    <row r="31" ht="40" customHeight="1" spans="1:12">
      <c r="A31" s="9">
        <v>25</v>
      </c>
      <c r="B31" s="13"/>
      <c r="C31" s="19" t="s">
        <v>102</v>
      </c>
      <c r="D31" s="20">
        <v>70</v>
      </c>
      <c r="E31" s="21">
        <v>57.9596</v>
      </c>
      <c r="F31" s="20" t="s">
        <v>103</v>
      </c>
      <c r="G31" s="21">
        <v>12.0404</v>
      </c>
      <c r="H31" s="22">
        <v>1.535</v>
      </c>
      <c r="I31" s="46">
        <v>1.074</v>
      </c>
      <c r="J31" s="9"/>
      <c r="K31" s="9"/>
      <c r="L31" s="20" t="s">
        <v>99</v>
      </c>
    </row>
    <row r="32" ht="40" customHeight="1" spans="1:13">
      <c r="A32" s="9">
        <v>26</v>
      </c>
      <c r="B32" s="13"/>
      <c r="C32" s="19" t="s">
        <v>104</v>
      </c>
      <c r="D32" s="20">
        <v>70</v>
      </c>
      <c r="E32" s="21">
        <v>70</v>
      </c>
      <c r="F32" s="19" t="s">
        <v>105</v>
      </c>
      <c r="G32" s="21">
        <v>0</v>
      </c>
      <c r="H32" s="20"/>
      <c r="I32" s="20"/>
      <c r="J32" s="9"/>
      <c r="K32" s="9"/>
      <c r="L32" s="44" t="s">
        <v>106</v>
      </c>
      <c r="M32">
        <v>40</v>
      </c>
    </row>
    <row r="33" ht="40" customHeight="1" spans="1:12">
      <c r="A33" s="9">
        <v>27</v>
      </c>
      <c r="B33" s="13"/>
      <c r="C33" s="20" t="s">
        <v>107</v>
      </c>
      <c r="D33" s="20">
        <v>70</v>
      </c>
      <c r="E33" s="21">
        <v>45.932</v>
      </c>
      <c r="F33" s="20" t="s">
        <v>108</v>
      </c>
      <c r="G33" s="21">
        <v>24.068</v>
      </c>
      <c r="H33" s="20"/>
      <c r="I33" s="20"/>
      <c r="J33" s="9"/>
      <c r="K33" s="9"/>
      <c r="L33" s="20" t="s">
        <v>99</v>
      </c>
    </row>
    <row r="34" ht="40" customHeight="1" spans="1:13">
      <c r="A34" s="9">
        <v>28</v>
      </c>
      <c r="B34" s="13"/>
      <c r="C34" s="20" t="s">
        <v>109</v>
      </c>
      <c r="D34" s="20">
        <v>80</v>
      </c>
      <c r="E34" s="21">
        <v>75.43</v>
      </c>
      <c r="F34" s="20" t="s">
        <v>110</v>
      </c>
      <c r="G34" s="21">
        <v>4.7467</v>
      </c>
      <c r="H34" s="20"/>
      <c r="I34" s="20"/>
      <c r="J34" s="9"/>
      <c r="K34" s="9"/>
      <c r="L34" s="44" t="s">
        <v>111</v>
      </c>
      <c r="M34">
        <v>20</v>
      </c>
    </row>
    <row r="35" ht="40" customHeight="1" spans="1:12">
      <c r="A35" s="9">
        <v>29</v>
      </c>
      <c r="B35" s="13"/>
      <c r="C35" s="20" t="s">
        <v>112</v>
      </c>
      <c r="D35" s="20">
        <v>60</v>
      </c>
      <c r="E35" s="21">
        <v>47.412731</v>
      </c>
      <c r="F35" s="20" t="s">
        <v>113</v>
      </c>
      <c r="G35" s="21">
        <v>12.587269</v>
      </c>
      <c r="H35" s="20"/>
      <c r="I35" s="20"/>
      <c r="J35" s="9"/>
      <c r="K35" s="9"/>
      <c r="L35" s="20" t="s">
        <v>99</v>
      </c>
    </row>
    <row r="36" ht="40" customHeight="1" spans="1:13">
      <c r="A36" s="9">
        <v>30</v>
      </c>
      <c r="B36" s="13"/>
      <c r="C36" s="20" t="s">
        <v>114</v>
      </c>
      <c r="D36" s="20">
        <v>70</v>
      </c>
      <c r="E36" s="21">
        <v>64.1798</v>
      </c>
      <c r="F36" s="20" t="s">
        <v>115</v>
      </c>
      <c r="G36" s="21">
        <v>5.8202</v>
      </c>
      <c r="H36" s="20"/>
      <c r="I36" s="20"/>
      <c r="J36" s="9"/>
      <c r="K36" s="9"/>
      <c r="L36" s="44" t="s">
        <v>106</v>
      </c>
      <c r="M36">
        <v>40</v>
      </c>
    </row>
    <row r="37" ht="40" customHeight="1" spans="1:12">
      <c r="A37" s="9">
        <v>31</v>
      </c>
      <c r="B37" s="13"/>
      <c r="C37" s="20" t="s">
        <v>116</v>
      </c>
      <c r="D37" s="20">
        <v>60</v>
      </c>
      <c r="E37" s="21">
        <v>53.74</v>
      </c>
      <c r="F37" s="20" t="s">
        <v>117</v>
      </c>
      <c r="G37" s="20">
        <v>6.26</v>
      </c>
      <c r="H37" s="20"/>
      <c r="I37" s="20"/>
      <c r="J37" s="9"/>
      <c r="K37" s="9"/>
      <c r="L37" s="20" t="s">
        <v>99</v>
      </c>
    </row>
    <row r="38" ht="48" customHeight="1" spans="1:13">
      <c r="A38" s="9">
        <v>32</v>
      </c>
      <c r="B38" s="13"/>
      <c r="C38" s="20" t="s">
        <v>118</v>
      </c>
      <c r="D38" s="20">
        <v>60</v>
      </c>
      <c r="E38" s="21">
        <v>43.5372</v>
      </c>
      <c r="F38" s="20" t="s">
        <v>119</v>
      </c>
      <c r="G38" s="21">
        <v>16.4628</v>
      </c>
      <c r="H38" s="20"/>
      <c r="I38" s="20"/>
      <c r="J38" s="9"/>
      <c r="K38" s="9"/>
      <c r="L38" s="44" t="s">
        <v>120</v>
      </c>
      <c r="M38">
        <v>25</v>
      </c>
    </row>
    <row r="39" ht="40" customHeight="1" spans="1:13">
      <c r="A39" s="9">
        <v>33</v>
      </c>
      <c r="B39" s="13"/>
      <c r="C39" s="20" t="s">
        <v>121</v>
      </c>
      <c r="D39" s="20">
        <v>65</v>
      </c>
      <c r="E39" s="21">
        <v>58.346</v>
      </c>
      <c r="F39" s="20" t="s">
        <v>122</v>
      </c>
      <c r="G39" s="21">
        <v>6.654</v>
      </c>
      <c r="H39" s="20"/>
      <c r="I39" s="20"/>
      <c r="J39" s="9"/>
      <c r="K39" s="9"/>
      <c r="L39" s="44" t="s">
        <v>106</v>
      </c>
      <c r="M39">
        <v>40</v>
      </c>
    </row>
    <row r="40" ht="40" customHeight="1" spans="1:12">
      <c r="A40" s="9">
        <v>34</v>
      </c>
      <c r="B40" s="14"/>
      <c r="C40" s="20" t="s">
        <v>123</v>
      </c>
      <c r="D40" s="20">
        <v>65</v>
      </c>
      <c r="E40" s="21">
        <v>65</v>
      </c>
      <c r="F40" s="20" t="s">
        <v>124</v>
      </c>
      <c r="G40" s="23">
        <v>0</v>
      </c>
      <c r="H40" s="20">
        <v>0.2</v>
      </c>
      <c r="I40" s="20"/>
      <c r="J40" s="9"/>
      <c r="K40" s="9"/>
      <c r="L40" s="20" t="s">
        <v>125</v>
      </c>
    </row>
    <row r="41" s="1" customFormat="1" ht="31" customHeight="1" spans="1:12">
      <c r="A41" s="15"/>
      <c r="B41" s="16"/>
      <c r="C41" s="24" t="s">
        <v>72</v>
      </c>
      <c r="D41" s="24">
        <f>SUM(D29:D40)</f>
        <v>800</v>
      </c>
      <c r="E41" s="25">
        <f>SUM(E29:E40)</f>
        <v>642.547331</v>
      </c>
      <c r="F41" s="24"/>
      <c r="G41" s="26">
        <f>D41-E41</f>
        <v>157.452669</v>
      </c>
      <c r="H41" s="24">
        <f>SUM(H29:H40)</f>
        <v>1.735</v>
      </c>
      <c r="I41" s="24">
        <f>SUM(I29:I40)</f>
        <v>1.074</v>
      </c>
      <c r="J41" s="15"/>
      <c r="K41" s="15"/>
      <c r="L41" s="24"/>
    </row>
    <row r="42" ht="40" customHeight="1" spans="1:12">
      <c r="A42" s="9">
        <v>35</v>
      </c>
      <c r="B42" s="10" t="s">
        <v>126</v>
      </c>
      <c r="C42" s="27" t="s">
        <v>127</v>
      </c>
      <c r="D42" s="28">
        <v>70</v>
      </c>
      <c r="E42" s="29">
        <v>69.9</v>
      </c>
      <c r="F42" s="29" t="s">
        <v>128</v>
      </c>
      <c r="G42" s="28">
        <v>0.1</v>
      </c>
      <c r="H42" s="29">
        <v>1</v>
      </c>
      <c r="I42" s="29">
        <v>0.92</v>
      </c>
      <c r="J42" s="29"/>
      <c r="K42" s="9"/>
      <c r="L42" s="9"/>
    </row>
    <row r="43" ht="40" customHeight="1" spans="1:12">
      <c r="A43" s="9">
        <v>36</v>
      </c>
      <c r="B43" s="13"/>
      <c r="C43" s="27" t="s">
        <v>129</v>
      </c>
      <c r="D43" s="30">
        <v>100</v>
      </c>
      <c r="E43" s="30">
        <v>31</v>
      </c>
      <c r="F43" s="31" t="s">
        <v>130</v>
      </c>
      <c r="G43" s="30">
        <v>69</v>
      </c>
      <c r="H43" s="11">
        <v>1</v>
      </c>
      <c r="I43" s="11">
        <v>0.6</v>
      </c>
      <c r="J43" s="11"/>
      <c r="K43" s="9"/>
      <c r="L43" s="9"/>
    </row>
    <row r="44" ht="40" customHeight="1" spans="1:12">
      <c r="A44" s="9">
        <v>37</v>
      </c>
      <c r="B44" s="13"/>
      <c r="C44" s="27" t="s">
        <v>131</v>
      </c>
      <c r="D44" s="30">
        <v>30</v>
      </c>
      <c r="E44" s="11">
        <v>30</v>
      </c>
      <c r="F44" s="11" t="s">
        <v>132</v>
      </c>
      <c r="G44" s="30">
        <v>0</v>
      </c>
      <c r="H44" s="11"/>
      <c r="I44" s="11"/>
      <c r="J44" s="11"/>
      <c r="K44" s="9"/>
      <c r="L44" s="9"/>
    </row>
    <row r="45" ht="40" customHeight="1" spans="1:12">
      <c r="A45" s="9">
        <v>38</v>
      </c>
      <c r="B45" s="13"/>
      <c r="C45" s="27" t="s">
        <v>133</v>
      </c>
      <c r="D45" s="30">
        <v>30</v>
      </c>
      <c r="E45" s="31">
        <v>30</v>
      </c>
      <c r="F45" s="31" t="s">
        <v>134</v>
      </c>
      <c r="G45" s="30">
        <v>0</v>
      </c>
      <c r="H45" s="30"/>
      <c r="I45" s="11"/>
      <c r="J45" s="11"/>
      <c r="K45" s="9"/>
      <c r="L45" s="9"/>
    </row>
    <row r="46" ht="49" customHeight="1" spans="1:13">
      <c r="A46" s="9">
        <v>39</v>
      </c>
      <c r="B46" s="13"/>
      <c r="C46" s="31" t="s">
        <v>135</v>
      </c>
      <c r="D46" s="30">
        <v>70</v>
      </c>
      <c r="E46" s="30">
        <v>69.8</v>
      </c>
      <c r="F46" s="31" t="s">
        <v>136</v>
      </c>
      <c r="G46" s="30">
        <v>0.2</v>
      </c>
      <c r="H46" s="11"/>
      <c r="I46" s="11"/>
      <c r="J46" s="11"/>
      <c r="K46" s="9"/>
      <c r="L46" s="45" t="s">
        <v>137</v>
      </c>
      <c r="M46">
        <v>18</v>
      </c>
    </row>
    <row r="47" ht="40" customHeight="1" spans="1:12">
      <c r="A47" s="9">
        <v>40</v>
      </c>
      <c r="B47" s="13"/>
      <c r="C47" s="29" t="s">
        <v>138</v>
      </c>
      <c r="D47" s="11">
        <v>130</v>
      </c>
      <c r="E47" s="11">
        <v>130</v>
      </c>
      <c r="F47" s="11" t="s">
        <v>139</v>
      </c>
      <c r="G47" s="32">
        <v>0</v>
      </c>
      <c r="H47" s="11"/>
      <c r="I47" s="11"/>
      <c r="J47" s="4"/>
      <c r="K47" s="9"/>
      <c r="L47" s="9"/>
    </row>
    <row r="48" ht="40" customHeight="1" spans="1:12">
      <c r="A48" s="9">
        <v>41</v>
      </c>
      <c r="B48" s="13"/>
      <c r="C48" s="29" t="s">
        <v>140</v>
      </c>
      <c r="D48" s="4">
        <v>150</v>
      </c>
      <c r="E48" s="4">
        <v>106.68</v>
      </c>
      <c r="F48" s="4" t="s">
        <v>141</v>
      </c>
      <c r="G48" s="4">
        <v>43.32</v>
      </c>
      <c r="H48" s="4">
        <v>10</v>
      </c>
      <c r="I48" s="4">
        <v>0.68</v>
      </c>
      <c r="J48" s="4"/>
      <c r="K48" s="9"/>
      <c r="L48" s="9"/>
    </row>
    <row r="49" ht="40" customHeight="1" spans="1:12">
      <c r="A49" s="9">
        <v>42</v>
      </c>
      <c r="B49" s="13"/>
      <c r="C49" s="31" t="s">
        <v>142</v>
      </c>
      <c r="D49" s="30">
        <v>80</v>
      </c>
      <c r="E49" s="30">
        <v>70</v>
      </c>
      <c r="F49" s="31" t="s">
        <v>143</v>
      </c>
      <c r="G49" s="30">
        <v>10</v>
      </c>
      <c r="H49" s="11"/>
      <c r="I49" s="11"/>
      <c r="J49" s="11"/>
      <c r="K49" s="9"/>
      <c r="L49" s="9"/>
    </row>
    <row r="50" ht="40" customHeight="1" spans="1:12">
      <c r="A50" s="9">
        <v>43</v>
      </c>
      <c r="B50" s="13"/>
      <c r="C50" s="31" t="s">
        <v>144</v>
      </c>
      <c r="D50" s="30">
        <v>65</v>
      </c>
      <c r="E50" s="11">
        <v>65</v>
      </c>
      <c r="F50" s="31" t="s">
        <v>145</v>
      </c>
      <c r="G50" s="30">
        <v>0</v>
      </c>
      <c r="H50" s="11">
        <v>1</v>
      </c>
      <c r="I50" s="11">
        <v>0.9</v>
      </c>
      <c r="J50" s="11"/>
      <c r="K50" s="9"/>
      <c r="L50" s="9"/>
    </row>
    <row r="51" ht="40" customHeight="1" spans="1:13">
      <c r="A51" s="9">
        <v>44</v>
      </c>
      <c r="B51" s="13"/>
      <c r="C51" s="27" t="s">
        <v>146</v>
      </c>
      <c r="D51" s="30">
        <v>65</v>
      </c>
      <c r="E51" s="11">
        <v>65</v>
      </c>
      <c r="F51" s="11" t="s">
        <v>147</v>
      </c>
      <c r="G51" s="30">
        <v>0</v>
      </c>
      <c r="H51" s="11">
        <v>1</v>
      </c>
      <c r="I51" s="12">
        <v>0.528</v>
      </c>
      <c r="J51" s="11"/>
      <c r="K51" s="9"/>
      <c r="L51" s="45" t="s">
        <v>148</v>
      </c>
      <c r="M51">
        <v>4</v>
      </c>
    </row>
    <row r="52" ht="40" customHeight="1" spans="1:12">
      <c r="A52" s="9">
        <v>45</v>
      </c>
      <c r="B52" s="13"/>
      <c r="C52" s="31" t="s">
        <v>149</v>
      </c>
      <c r="D52" s="30">
        <v>95</v>
      </c>
      <c r="E52" s="30">
        <v>65</v>
      </c>
      <c r="F52" s="31" t="s">
        <v>150</v>
      </c>
      <c r="G52" s="30">
        <v>30</v>
      </c>
      <c r="H52" s="30">
        <v>1</v>
      </c>
      <c r="I52" s="11">
        <v>1</v>
      </c>
      <c r="J52" s="11"/>
      <c r="K52" s="9"/>
      <c r="L52" s="9"/>
    </row>
    <row r="53" ht="40" customHeight="1" spans="1:15">
      <c r="A53" s="9">
        <v>46</v>
      </c>
      <c r="B53" s="13"/>
      <c r="C53" s="31" t="s">
        <v>151</v>
      </c>
      <c r="D53" s="30">
        <v>100</v>
      </c>
      <c r="E53" s="33">
        <v>17.93</v>
      </c>
      <c r="F53" s="31" t="s">
        <v>152</v>
      </c>
      <c r="G53" s="33">
        <v>82.066</v>
      </c>
      <c r="H53" s="31">
        <v>1</v>
      </c>
      <c r="I53" s="12">
        <v>0.999822</v>
      </c>
      <c r="J53" s="11"/>
      <c r="K53" s="9"/>
      <c r="L53" s="9"/>
      <c r="O53" s="47"/>
    </row>
    <row r="54" ht="40" customHeight="1" spans="1:12">
      <c r="A54" s="9">
        <v>47</v>
      </c>
      <c r="B54" s="13"/>
      <c r="C54" s="31" t="s">
        <v>153</v>
      </c>
      <c r="D54" s="30">
        <v>30</v>
      </c>
      <c r="E54" s="30">
        <v>30</v>
      </c>
      <c r="F54" s="31" t="s">
        <v>154</v>
      </c>
      <c r="G54" s="30">
        <v>0</v>
      </c>
      <c r="H54" s="30">
        <v>0</v>
      </c>
      <c r="I54" s="11">
        <v>0</v>
      </c>
      <c r="J54" s="11"/>
      <c r="K54" s="9"/>
      <c r="L54" s="9"/>
    </row>
    <row r="55" ht="40" customHeight="1" spans="1:12">
      <c r="A55" s="9">
        <v>48</v>
      </c>
      <c r="B55" s="13"/>
      <c r="C55" s="31" t="s">
        <v>155</v>
      </c>
      <c r="D55" s="30">
        <v>100</v>
      </c>
      <c r="E55" s="30">
        <v>59.16</v>
      </c>
      <c r="F55" s="31" t="s">
        <v>156</v>
      </c>
      <c r="G55" s="30">
        <v>40.84</v>
      </c>
      <c r="H55" s="30">
        <v>1</v>
      </c>
      <c r="I55" s="12">
        <v>0.882</v>
      </c>
      <c r="J55" s="11"/>
      <c r="K55" s="9"/>
      <c r="L55" s="9"/>
    </row>
    <row r="56" ht="40" customHeight="1" spans="1:12">
      <c r="A56" s="9">
        <v>49</v>
      </c>
      <c r="B56" s="13"/>
      <c r="C56" s="31" t="s">
        <v>157</v>
      </c>
      <c r="D56" s="30">
        <v>65</v>
      </c>
      <c r="E56" s="30">
        <v>17</v>
      </c>
      <c r="F56" s="31" t="s">
        <v>158</v>
      </c>
      <c r="G56" s="30">
        <v>48</v>
      </c>
      <c r="H56" s="11"/>
      <c r="I56" s="11"/>
      <c r="J56" s="11"/>
      <c r="K56" s="9"/>
      <c r="L56" s="9"/>
    </row>
    <row r="57" ht="40" customHeight="1" spans="1:13">
      <c r="A57" s="9">
        <v>50</v>
      </c>
      <c r="B57" s="13"/>
      <c r="C57" s="31" t="s">
        <v>159</v>
      </c>
      <c r="D57" s="30">
        <v>70</v>
      </c>
      <c r="E57" s="30">
        <v>70</v>
      </c>
      <c r="F57" s="4" t="s">
        <v>160</v>
      </c>
      <c r="G57" s="30">
        <v>0</v>
      </c>
      <c r="H57" s="31">
        <v>1</v>
      </c>
      <c r="I57" s="11">
        <v>0.6</v>
      </c>
      <c r="J57" s="11"/>
      <c r="K57" s="9"/>
      <c r="L57" s="45" t="s">
        <v>40</v>
      </c>
      <c r="M57">
        <v>20</v>
      </c>
    </row>
    <row r="58" ht="45" customHeight="1" spans="1:13">
      <c r="A58" s="9">
        <v>51</v>
      </c>
      <c r="B58" s="13"/>
      <c r="C58" s="31" t="s">
        <v>161</v>
      </c>
      <c r="D58" s="30">
        <v>100</v>
      </c>
      <c r="E58" s="31">
        <v>96.3</v>
      </c>
      <c r="F58" s="31" t="s">
        <v>162</v>
      </c>
      <c r="G58" s="30">
        <v>3.7</v>
      </c>
      <c r="H58" s="31">
        <v>1</v>
      </c>
      <c r="I58" s="11">
        <v>0.6</v>
      </c>
      <c r="J58" s="11"/>
      <c r="K58" s="9"/>
      <c r="L58" s="45" t="s">
        <v>163</v>
      </c>
      <c r="M58">
        <v>50</v>
      </c>
    </row>
    <row r="59" ht="45" customHeight="1" spans="1:13">
      <c r="A59" s="9">
        <v>52</v>
      </c>
      <c r="B59" s="14"/>
      <c r="C59" s="31" t="s">
        <v>164</v>
      </c>
      <c r="D59" s="30">
        <v>65</v>
      </c>
      <c r="E59" s="30">
        <v>65</v>
      </c>
      <c r="F59" s="31" t="s">
        <v>165</v>
      </c>
      <c r="G59" s="30">
        <v>0</v>
      </c>
      <c r="H59" s="30">
        <v>1</v>
      </c>
      <c r="I59" s="11">
        <v>0.6</v>
      </c>
      <c r="J59" s="11"/>
      <c r="K59" s="9"/>
      <c r="L59" s="45" t="s">
        <v>40</v>
      </c>
      <c r="M59">
        <v>20</v>
      </c>
    </row>
    <row r="60" s="1" customFormat="1" ht="32" customHeight="1" spans="1:12">
      <c r="A60" s="15"/>
      <c r="B60" s="16"/>
      <c r="C60" s="34" t="s">
        <v>72</v>
      </c>
      <c r="D60" s="35">
        <f>SUM(D42:D59)</f>
        <v>1415</v>
      </c>
      <c r="E60" s="35">
        <f>SUM(E42:E59)</f>
        <v>1087.77</v>
      </c>
      <c r="F60" s="34"/>
      <c r="G60" s="35">
        <f>D60-E60</f>
        <v>327.23</v>
      </c>
      <c r="H60" s="35">
        <f>SUM(H42:H59)</f>
        <v>20</v>
      </c>
      <c r="I60" s="18">
        <f>SUM(I42:I59)</f>
        <v>8.309822</v>
      </c>
      <c r="J60" s="17"/>
      <c r="K60" s="15"/>
      <c r="L60" s="15"/>
    </row>
    <row r="61" ht="47" customHeight="1" spans="1:13">
      <c r="A61" s="9">
        <v>53</v>
      </c>
      <c r="B61" s="36" t="s">
        <v>166</v>
      </c>
      <c r="C61" s="31" t="s">
        <v>167</v>
      </c>
      <c r="D61" s="30">
        <v>75</v>
      </c>
      <c r="E61" s="33">
        <v>55.99</v>
      </c>
      <c r="F61" s="31" t="s">
        <v>168</v>
      </c>
      <c r="G61" s="12">
        <v>19.014051</v>
      </c>
      <c r="H61" s="30"/>
      <c r="I61" s="11"/>
      <c r="J61" s="11"/>
      <c r="K61" s="9"/>
      <c r="L61" s="45" t="s">
        <v>40</v>
      </c>
      <c r="M61">
        <v>20</v>
      </c>
    </row>
    <row r="62" ht="63" customHeight="1" spans="1:13">
      <c r="A62" s="9">
        <v>54</v>
      </c>
      <c r="B62" s="37"/>
      <c r="C62" s="38" t="s">
        <v>169</v>
      </c>
      <c r="D62" s="39">
        <v>70</v>
      </c>
      <c r="E62" s="27">
        <v>49.78</v>
      </c>
      <c r="F62" s="27" t="s">
        <v>170</v>
      </c>
      <c r="G62" s="40">
        <v>20.221135</v>
      </c>
      <c r="H62" s="27"/>
      <c r="I62" s="29"/>
      <c r="K62" s="9"/>
      <c r="L62" s="44" t="s">
        <v>171</v>
      </c>
      <c r="M62">
        <v>26</v>
      </c>
    </row>
    <row r="63" ht="40" customHeight="1" spans="1:12">
      <c r="A63" s="9">
        <v>55</v>
      </c>
      <c r="B63" s="37"/>
      <c r="C63" s="19" t="s">
        <v>172</v>
      </c>
      <c r="D63" s="41">
        <v>70</v>
      </c>
      <c r="E63" s="20">
        <v>70</v>
      </c>
      <c r="F63" s="19" t="s">
        <v>173</v>
      </c>
      <c r="G63" s="41">
        <v>0</v>
      </c>
      <c r="H63" s="19">
        <v>1</v>
      </c>
      <c r="I63" s="20">
        <v>0</v>
      </c>
      <c r="J63" s="20"/>
      <c r="K63" s="9"/>
      <c r="L63" s="9"/>
    </row>
    <row r="64" ht="40" customHeight="1" spans="1:12">
      <c r="A64" s="9">
        <v>56</v>
      </c>
      <c r="B64" s="37"/>
      <c r="C64" s="19" t="s">
        <v>174</v>
      </c>
      <c r="D64" s="19">
        <v>80</v>
      </c>
      <c r="E64" s="39">
        <v>80</v>
      </c>
      <c r="F64" s="42" t="s">
        <v>175</v>
      </c>
      <c r="G64" s="39">
        <v>0</v>
      </c>
      <c r="H64" s="27"/>
      <c r="I64" s="24"/>
      <c r="J64" s="29"/>
      <c r="K64" s="9"/>
      <c r="L64" s="9"/>
    </row>
    <row r="65" ht="45" customHeight="1" spans="1:13">
      <c r="A65" s="9">
        <v>57</v>
      </c>
      <c r="B65" s="37"/>
      <c r="C65" s="27" t="s">
        <v>176</v>
      </c>
      <c r="D65" s="39">
        <v>80</v>
      </c>
      <c r="E65" s="48">
        <v>80</v>
      </c>
      <c r="F65" s="49" t="s">
        <v>177</v>
      </c>
      <c r="G65" s="29">
        <v>0</v>
      </c>
      <c r="H65" s="50"/>
      <c r="I65" s="50"/>
      <c r="J65" s="29"/>
      <c r="K65" s="9"/>
      <c r="L65" s="45" t="s">
        <v>163</v>
      </c>
      <c r="M65">
        <v>50</v>
      </c>
    </row>
    <row r="66" ht="46" customHeight="1" spans="1:13">
      <c r="A66" s="9">
        <v>58</v>
      </c>
      <c r="B66" s="37"/>
      <c r="C66" s="27" t="s">
        <v>178</v>
      </c>
      <c r="D66" s="28">
        <v>70</v>
      </c>
      <c r="E66" s="28">
        <v>67</v>
      </c>
      <c r="F66" s="27" t="s">
        <v>179</v>
      </c>
      <c r="G66" s="29">
        <v>3</v>
      </c>
      <c r="H66" s="28">
        <v>0</v>
      </c>
      <c r="I66" s="29">
        <v>0</v>
      </c>
      <c r="J66" s="29"/>
      <c r="K66" s="9"/>
      <c r="L66" s="45" t="s">
        <v>57</v>
      </c>
      <c r="M66">
        <v>30</v>
      </c>
    </row>
    <row r="67" ht="46" customHeight="1" spans="1:13">
      <c r="A67" s="9">
        <v>59</v>
      </c>
      <c r="B67" s="37"/>
      <c r="C67" s="19" t="s">
        <v>180</v>
      </c>
      <c r="D67" s="19">
        <v>70</v>
      </c>
      <c r="E67" s="19">
        <v>63.85</v>
      </c>
      <c r="F67" s="19" t="s">
        <v>181</v>
      </c>
      <c r="G67" s="19">
        <v>6.15</v>
      </c>
      <c r="H67" s="19"/>
      <c r="I67" s="19"/>
      <c r="J67" s="19"/>
      <c r="K67" s="9"/>
      <c r="L67" s="45" t="s">
        <v>182</v>
      </c>
      <c r="M67">
        <v>35</v>
      </c>
    </row>
    <row r="68" ht="47" customHeight="1" spans="1:13">
      <c r="A68" s="9">
        <v>60</v>
      </c>
      <c r="B68" s="37"/>
      <c r="C68" s="27" t="s">
        <v>183</v>
      </c>
      <c r="D68" s="28">
        <v>70</v>
      </c>
      <c r="E68" s="27">
        <v>52.65</v>
      </c>
      <c r="F68" s="27" t="s">
        <v>184</v>
      </c>
      <c r="G68" s="11">
        <v>17.35</v>
      </c>
      <c r="H68" s="27"/>
      <c r="I68" s="11"/>
      <c r="J68" s="29"/>
      <c r="K68" s="9"/>
      <c r="L68" s="45" t="s">
        <v>40</v>
      </c>
      <c r="M68">
        <v>20</v>
      </c>
    </row>
    <row r="69" ht="46" customHeight="1" spans="1:13">
      <c r="A69" s="9">
        <v>61</v>
      </c>
      <c r="B69" s="37"/>
      <c r="C69" s="27" t="s">
        <v>185</v>
      </c>
      <c r="D69" s="28">
        <v>75</v>
      </c>
      <c r="E69" s="28">
        <v>65</v>
      </c>
      <c r="F69" s="27" t="s">
        <v>186</v>
      </c>
      <c r="G69" s="29">
        <v>10</v>
      </c>
      <c r="H69" s="28"/>
      <c r="I69" s="29"/>
      <c r="J69" s="29"/>
      <c r="K69" s="9"/>
      <c r="L69" s="45" t="s">
        <v>57</v>
      </c>
      <c r="M69">
        <v>30</v>
      </c>
    </row>
    <row r="70" ht="40" customHeight="1" spans="1:12">
      <c r="A70" s="9">
        <v>62</v>
      </c>
      <c r="B70" s="37"/>
      <c r="C70" s="38" t="s">
        <v>187</v>
      </c>
      <c r="D70" s="51">
        <v>70</v>
      </c>
      <c r="E70" s="52">
        <v>64.5</v>
      </c>
      <c r="F70" s="52" t="s">
        <v>188</v>
      </c>
      <c r="G70" s="38">
        <v>5.5</v>
      </c>
      <c r="H70" s="52"/>
      <c r="I70" s="52"/>
      <c r="J70" s="38"/>
      <c r="K70" s="9"/>
      <c r="L70" s="9"/>
    </row>
    <row r="71" ht="49" customHeight="1" spans="1:13">
      <c r="A71" s="9">
        <v>63</v>
      </c>
      <c r="B71" s="37"/>
      <c r="C71" s="31" t="s">
        <v>189</v>
      </c>
      <c r="D71" s="30">
        <v>70</v>
      </c>
      <c r="E71" s="39">
        <v>70</v>
      </c>
      <c r="F71" s="27" t="s">
        <v>190</v>
      </c>
      <c r="G71" s="11">
        <v>0</v>
      </c>
      <c r="H71" s="27"/>
      <c r="I71" s="11"/>
      <c r="J71" s="29"/>
      <c r="K71" s="9"/>
      <c r="L71" s="45" t="s">
        <v>46</v>
      </c>
      <c r="M71">
        <v>40</v>
      </c>
    </row>
    <row r="72" ht="40" customHeight="1" spans="1:12">
      <c r="A72" s="9">
        <v>64</v>
      </c>
      <c r="B72" s="53"/>
      <c r="C72" s="19" t="s">
        <v>191</v>
      </c>
      <c r="D72" s="28">
        <v>80</v>
      </c>
      <c r="E72" s="27">
        <v>80</v>
      </c>
      <c r="F72" s="42" t="s">
        <v>192</v>
      </c>
      <c r="G72" s="28">
        <v>0</v>
      </c>
      <c r="H72" s="27"/>
      <c r="I72" s="29"/>
      <c r="J72" s="29"/>
      <c r="K72" s="9"/>
      <c r="L72" s="9"/>
    </row>
    <row r="73" s="1" customFormat="1" ht="30" customHeight="1" spans="1:12">
      <c r="A73" s="15"/>
      <c r="B73" s="54"/>
      <c r="C73" s="55" t="s">
        <v>72</v>
      </c>
      <c r="D73" s="56">
        <f>SUM(D61:D72)</f>
        <v>880</v>
      </c>
      <c r="E73" s="55">
        <f>SUM(E61:E72)</f>
        <v>798.77</v>
      </c>
      <c r="F73" s="55"/>
      <c r="G73" s="57">
        <f>D73-E73</f>
        <v>81.23</v>
      </c>
      <c r="H73" s="55">
        <v>1</v>
      </c>
      <c r="I73" s="24"/>
      <c r="J73" s="24"/>
      <c r="K73" s="15"/>
      <c r="L73" s="15"/>
    </row>
    <row r="74" ht="40" customHeight="1" spans="1:12">
      <c r="A74" s="9">
        <v>65</v>
      </c>
      <c r="B74" s="10" t="s">
        <v>193</v>
      </c>
      <c r="C74" s="58" t="s">
        <v>194</v>
      </c>
      <c r="D74" s="59">
        <v>70</v>
      </c>
      <c r="E74" s="4">
        <v>70</v>
      </c>
      <c r="F74" s="4" t="s">
        <v>195</v>
      </c>
      <c r="G74" s="59">
        <v>0</v>
      </c>
      <c r="H74" s="4"/>
      <c r="I74" s="4"/>
      <c r="J74" s="4"/>
      <c r="K74" s="9"/>
      <c r="L74" s="9"/>
    </row>
    <row r="75" ht="40" customHeight="1" spans="1:12">
      <c r="A75" s="9">
        <v>66</v>
      </c>
      <c r="B75" s="13"/>
      <c r="C75" s="58" t="s">
        <v>196</v>
      </c>
      <c r="D75" s="59">
        <v>70</v>
      </c>
      <c r="E75" s="4">
        <v>70</v>
      </c>
      <c r="F75" s="4" t="s">
        <v>197</v>
      </c>
      <c r="G75" s="58">
        <v>0</v>
      </c>
      <c r="H75" s="4"/>
      <c r="I75" s="4"/>
      <c r="J75" s="4"/>
      <c r="K75" s="9"/>
      <c r="L75" s="9"/>
    </row>
    <row r="76" ht="40" customHeight="1" spans="1:12">
      <c r="A76" s="9">
        <v>67</v>
      </c>
      <c r="B76" s="13"/>
      <c r="C76" s="58" t="s">
        <v>198</v>
      </c>
      <c r="D76" s="59">
        <v>65</v>
      </c>
      <c r="E76" s="59">
        <v>65</v>
      </c>
      <c r="F76" s="58" t="s">
        <v>199</v>
      </c>
      <c r="G76" s="59">
        <v>0</v>
      </c>
      <c r="H76" s="58"/>
      <c r="I76" s="4"/>
      <c r="J76" s="4"/>
      <c r="K76" s="9"/>
      <c r="L76" s="9"/>
    </row>
    <row r="77" ht="40" customHeight="1" spans="1:12">
      <c r="A77" s="9">
        <v>68</v>
      </c>
      <c r="B77" s="13"/>
      <c r="C77" s="58" t="s">
        <v>200</v>
      </c>
      <c r="D77" s="59">
        <v>80</v>
      </c>
      <c r="E77" s="59">
        <v>80</v>
      </c>
      <c r="F77" s="58" t="s">
        <v>201</v>
      </c>
      <c r="G77" s="59">
        <v>0</v>
      </c>
      <c r="H77" s="58"/>
      <c r="I77" s="4"/>
      <c r="J77" s="4"/>
      <c r="K77" s="9"/>
      <c r="L77" s="9"/>
    </row>
    <row r="78" ht="40" customHeight="1" spans="1:12">
      <c r="A78" s="9">
        <v>69</v>
      </c>
      <c r="B78" s="13"/>
      <c r="C78" s="58" t="s">
        <v>202</v>
      </c>
      <c r="D78" s="59">
        <v>80</v>
      </c>
      <c r="E78" s="4">
        <v>80</v>
      </c>
      <c r="F78" s="4" t="s">
        <v>203</v>
      </c>
      <c r="G78" s="4">
        <v>0</v>
      </c>
      <c r="H78" s="4">
        <v>5.6</v>
      </c>
      <c r="I78" s="4">
        <v>3.5</v>
      </c>
      <c r="K78" s="9"/>
      <c r="L78" s="4" t="s">
        <v>204</v>
      </c>
    </row>
    <row r="79" ht="40" customHeight="1" spans="1:12">
      <c r="A79" s="9">
        <v>70</v>
      </c>
      <c r="B79" s="13"/>
      <c r="C79" s="58" t="s">
        <v>205</v>
      </c>
      <c r="D79" s="59">
        <v>70</v>
      </c>
      <c r="E79" s="4">
        <v>60</v>
      </c>
      <c r="F79" s="4" t="s">
        <v>206</v>
      </c>
      <c r="G79" s="59">
        <v>10</v>
      </c>
      <c r="H79" s="4">
        <v>2.4</v>
      </c>
      <c r="I79" s="4">
        <v>1.07</v>
      </c>
      <c r="K79" s="9"/>
      <c r="L79" s="4" t="s">
        <v>207</v>
      </c>
    </row>
    <row r="80" ht="40" customHeight="1" spans="1:12">
      <c r="A80" s="9">
        <v>71</v>
      </c>
      <c r="B80" s="13"/>
      <c r="C80" s="29" t="s">
        <v>208</v>
      </c>
      <c r="D80" s="29">
        <v>30</v>
      </c>
      <c r="E80" s="11">
        <v>30</v>
      </c>
      <c r="F80" s="11" t="s">
        <v>209</v>
      </c>
      <c r="G80" s="59">
        <v>0</v>
      </c>
      <c r="H80" s="11"/>
      <c r="I80" s="4"/>
      <c r="J80" s="4"/>
      <c r="K80" s="9"/>
      <c r="L80" s="9"/>
    </row>
    <row r="81" ht="40" customHeight="1" spans="1:12">
      <c r="A81" s="9">
        <v>72</v>
      </c>
      <c r="B81" s="13"/>
      <c r="C81" s="29" t="s">
        <v>210</v>
      </c>
      <c r="D81" s="29">
        <v>30</v>
      </c>
      <c r="E81" s="11">
        <v>0</v>
      </c>
      <c r="F81" s="11"/>
      <c r="G81" s="59">
        <v>30</v>
      </c>
      <c r="H81" s="11"/>
      <c r="I81" s="4"/>
      <c r="K81" s="9"/>
      <c r="L81" s="4" t="s">
        <v>211</v>
      </c>
    </row>
    <row r="82" ht="40" customHeight="1" spans="1:12">
      <c r="A82" s="9">
        <v>73</v>
      </c>
      <c r="B82" s="13"/>
      <c r="C82" s="29" t="s">
        <v>212</v>
      </c>
      <c r="D82" s="29">
        <v>30</v>
      </c>
      <c r="E82" s="11">
        <v>30</v>
      </c>
      <c r="F82" s="11" t="s">
        <v>213</v>
      </c>
      <c r="G82" s="59">
        <v>0</v>
      </c>
      <c r="H82" s="11"/>
      <c r="I82" s="4"/>
      <c r="J82" s="4"/>
      <c r="K82" s="9"/>
      <c r="L82" s="9"/>
    </row>
    <row r="83" ht="40" customHeight="1" spans="1:12">
      <c r="A83" s="9">
        <v>74</v>
      </c>
      <c r="B83" s="13"/>
      <c r="C83" s="29" t="s">
        <v>214</v>
      </c>
      <c r="D83" s="29">
        <v>30</v>
      </c>
      <c r="E83" s="11">
        <v>30</v>
      </c>
      <c r="F83" s="58" t="s">
        <v>215</v>
      </c>
      <c r="G83" s="59">
        <v>0</v>
      </c>
      <c r="H83" s="11"/>
      <c r="I83" s="4"/>
      <c r="J83" s="4"/>
      <c r="K83" s="9"/>
      <c r="L83" s="9"/>
    </row>
    <row r="84" ht="40" customHeight="1" spans="1:12">
      <c r="A84" s="9">
        <v>75</v>
      </c>
      <c r="B84" s="14"/>
      <c r="C84" s="29" t="s">
        <v>216</v>
      </c>
      <c r="D84" s="29">
        <v>30</v>
      </c>
      <c r="E84" s="11">
        <v>30</v>
      </c>
      <c r="F84" s="11" t="s">
        <v>217</v>
      </c>
      <c r="G84" s="59">
        <v>0</v>
      </c>
      <c r="H84" s="11"/>
      <c r="I84" s="4"/>
      <c r="J84" s="4"/>
      <c r="K84" s="9"/>
      <c r="L84" s="9"/>
    </row>
    <row r="85" s="1" customFormat="1" ht="30" customHeight="1" spans="1:12">
      <c r="A85" s="15"/>
      <c r="B85" s="16"/>
      <c r="C85" s="24" t="s">
        <v>72</v>
      </c>
      <c r="D85" s="24">
        <f>SUM(D74:D84)</f>
        <v>585</v>
      </c>
      <c r="E85" s="17">
        <f>SUM(E74:E84)</f>
        <v>545</v>
      </c>
      <c r="F85" s="17"/>
      <c r="G85" s="60">
        <f>D85-E85</f>
        <v>40</v>
      </c>
      <c r="H85" s="17">
        <f>SUM(H73:H84)</f>
        <v>9</v>
      </c>
      <c r="I85" s="8">
        <f>SUM(I74:I84)</f>
        <v>4.57</v>
      </c>
      <c r="J85" s="8"/>
      <c r="K85" s="15"/>
      <c r="L85" s="15"/>
    </row>
    <row r="86" ht="40" customHeight="1" spans="1:12">
      <c r="A86" s="9">
        <v>76</v>
      </c>
      <c r="B86" s="10" t="s">
        <v>218</v>
      </c>
      <c r="C86" s="49" t="s">
        <v>219</v>
      </c>
      <c r="D86" s="30">
        <v>100</v>
      </c>
      <c r="E86" s="30">
        <v>100</v>
      </c>
      <c r="F86" s="31" t="s">
        <v>220</v>
      </c>
      <c r="G86" s="11">
        <v>0</v>
      </c>
      <c r="H86" s="30"/>
      <c r="I86" s="11"/>
      <c r="J86" s="11"/>
      <c r="K86" s="9"/>
      <c r="L86" s="9"/>
    </row>
    <row r="87" ht="40" customHeight="1" spans="1:12">
      <c r="A87" s="9">
        <v>77</v>
      </c>
      <c r="B87" s="13"/>
      <c r="C87" s="50" t="s">
        <v>221</v>
      </c>
      <c r="D87" s="11">
        <v>30</v>
      </c>
      <c r="E87" s="11">
        <v>30</v>
      </c>
      <c r="F87" s="11" t="s">
        <v>222</v>
      </c>
      <c r="G87" s="11">
        <v>0</v>
      </c>
      <c r="H87" s="11"/>
      <c r="I87" s="11"/>
      <c r="J87" s="11"/>
      <c r="K87" s="9"/>
      <c r="L87" s="9"/>
    </row>
    <row r="88" ht="40" customHeight="1" spans="1:12">
      <c r="A88" s="9">
        <v>78</v>
      </c>
      <c r="B88" s="13"/>
      <c r="C88" s="49" t="s">
        <v>223</v>
      </c>
      <c r="D88" s="11">
        <v>30</v>
      </c>
      <c r="E88" s="11">
        <v>5</v>
      </c>
      <c r="F88" s="11" t="s">
        <v>224</v>
      </c>
      <c r="G88" s="11">
        <v>25</v>
      </c>
      <c r="H88" s="11"/>
      <c r="I88" s="11"/>
      <c r="J88" s="11"/>
      <c r="K88" s="9"/>
      <c r="L88" s="9"/>
    </row>
    <row r="89" ht="40" customHeight="1" spans="1:12">
      <c r="A89" s="9">
        <v>79</v>
      </c>
      <c r="B89" s="13"/>
      <c r="C89" s="61" t="s">
        <v>225</v>
      </c>
      <c r="D89" s="4">
        <v>30</v>
      </c>
      <c r="E89" s="4">
        <v>30</v>
      </c>
      <c r="F89" s="4" t="s">
        <v>226</v>
      </c>
      <c r="G89" s="4">
        <v>0</v>
      </c>
      <c r="H89" s="4"/>
      <c r="I89" s="4"/>
      <c r="J89" s="4"/>
      <c r="K89" s="9"/>
      <c r="L89" s="9"/>
    </row>
    <row r="90" ht="40" customHeight="1" spans="1:12">
      <c r="A90" s="9">
        <v>80</v>
      </c>
      <c r="B90" s="13"/>
      <c r="C90" s="49" t="s">
        <v>227</v>
      </c>
      <c r="D90" s="30">
        <v>30</v>
      </c>
      <c r="E90" s="30">
        <v>30</v>
      </c>
      <c r="F90" s="31" t="s">
        <v>228</v>
      </c>
      <c r="G90" s="30">
        <v>0</v>
      </c>
      <c r="H90" s="31"/>
      <c r="I90" s="11"/>
      <c r="J90" s="11"/>
      <c r="K90" s="9"/>
      <c r="L90" s="9"/>
    </row>
    <row r="91" ht="40" customHeight="1" spans="1:12">
      <c r="A91" s="9">
        <v>81</v>
      </c>
      <c r="B91" s="13"/>
      <c r="C91" s="61" t="s">
        <v>229</v>
      </c>
      <c r="D91" s="30">
        <v>30</v>
      </c>
      <c r="E91" s="30">
        <v>30</v>
      </c>
      <c r="F91" s="31" t="s">
        <v>230</v>
      </c>
      <c r="G91" s="30">
        <v>0</v>
      </c>
      <c r="H91" s="31"/>
      <c r="I91" s="11"/>
      <c r="J91" s="11"/>
      <c r="K91" s="9"/>
      <c r="L91" s="9"/>
    </row>
    <row r="92" ht="40" customHeight="1" spans="1:12">
      <c r="A92" s="9">
        <v>82</v>
      </c>
      <c r="B92" s="14"/>
      <c r="C92" s="49" t="s">
        <v>231</v>
      </c>
      <c r="D92" s="30">
        <v>30</v>
      </c>
      <c r="E92" s="30">
        <v>30</v>
      </c>
      <c r="F92" s="31" t="s">
        <v>232</v>
      </c>
      <c r="G92" s="30">
        <v>0</v>
      </c>
      <c r="H92" s="31"/>
      <c r="I92" s="11"/>
      <c r="J92" s="10"/>
      <c r="K92" s="75"/>
      <c r="L92" s="75"/>
    </row>
    <row r="93" s="1" customFormat="1" ht="30" customHeight="1" spans="1:13">
      <c r="A93" s="15"/>
      <c r="B93" s="16"/>
      <c r="C93" s="62" t="s">
        <v>72</v>
      </c>
      <c r="D93" s="35">
        <f>SUM(D86:D92)</f>
        <v>280</v>
      </c>
      <c r="E93" s="35">
        <f>SUM(E86:E92)</f>
        <v>255</v>
      </c>
      <c r="F93" s="34"/>
      <c r="G93" s="35">
        <f>D93-E93</f>
        <v>25</v>
      </c>
      <c r="H93" s="34"/>
      <c r="I93" s="17"/>
      <c r="J93" s="76"/>
      <c r="K93" s="76"/>
      <c r="L93" s="77" t="s">
        <v>19</v>
      </c>
      <c r="M93" s="1">
        <v>50</v>
      </c>
    </row>
    <row r="94" ht="72" customHeight="1" spans="1:13">
      <c r="A94" s="9">
        <v>83</v>
      </c>
      <c r="B94" s="10" t="s">
        <v>233</v>
      </c>
      <c r="C94" s="11" t="s">
        <v>234</v>
      </c>
      <c r="D94" s="11">
        <v>80</v>
      </c>
      <c r="E94" s="11">
        <v>80</v>
      </c>
      <c r="F94" s="11" t="s">
        <v>235</v>
      </c>
      <c r="G94" s="11">
        <v>0</v>
      </c>
      <c r="H94" s="11"/>
      <c r="I94" s="11"/>
      <c r="J94" s="78"/>
      <c r="K94" s="78"/>
      <c r="L94" s="14" t="s">
        <v>236</v>
      </c>
      <c r="M94" s="79">
        <v>55</v>
      </c>
    </row>
    <row r="95" ht="40" customHeight="1" spans="1:12">
      <c r="A95" s="9">
        <v>84</v>
      </c>
      <c r="B95" s="13"/>
      <c r="C95" s="50" t="s">
        <v>237</v>
      </c>
      <c r="D95" s="50">
        <v>30</v>
      </c>
      <c r="E95" s="11">
        <v>30</v>
      </c>
      <c r="F95" s="11" t="s">
        <v>238</v>
      </c>
      <c r="G95" s="50">
        <v>0</v>
      </c>
      <c r="H95" s="11"/>
      <c r="I95" s="11"/>
      <c r="J95" s="11"/>
      <c r="K95" s="9"/>
      <c r="L95" s="9"/>
    </row>
    <row r="96" ht="40" customHeight="1" spans="1:12">
      <c r="A96" s="9">
        <v>85</v>
      </c>
      <c r="B96" s="13"/>
      <c r="C96" s="50" t="s">
        <v>239</v>
      </c>
      <c r="D96" s="50">
        <v>30</v>
      </c>
      <c r="E96" s="11">
        <v>30</v>
      </c>
      <c r="F96" s="11" t="s">
        <v>238</v>
      </c>
      <c r="G96" s="50">
        <v>0</v>
      </c>
      <c r="H96" s="11"/>
      <c r="I96" s="11"/>
      <c r="J96" s="11"/>
      <c r="K96" s="9"/>
      <c r="L96" s="9"/>
    </row>
    <row r="97" ht="40" customHeight="1" spans="1:12">
      <c r="A97" s="9">
        <v>86</v>
      </c>
      <c r="B97" s="13"/>
      <c r="C97" s="50" t="s">
        <v>240</v>
      </c>
      <c r="D97" s="50">
        <v>30</v>
      </c>
      <c r="E97" s="11">
        <v>30</v>
      </c>
      <c r="F97" s="11" t="s">
        <v>238</v>
      </c>
      <c r="G97" s="50">
        <v>0</v>
      </c>
      <c r="H97" s="11"/>
      <c r="I97" s="11"/>
      <c r="J97" s="11"/>
      <c r="K97" s="9"/>
      <c r="L97" s="9"/>
    </row>
    <row r="98" ht="40" customHeight="1" spans="1:12">
      <c r="A98" s="9">
        <v>87</v>
      </c>
      <c r="B98" s="13"/>
      <c r="C98" s="50" t="s">
        <v>241</v>
      </c>
      <c r="D98" s="11">
        <v>30</v>
      </c>
      <c r="E98" s="11">
        <v>30</v>
      </c>
      <c r="F98" s="11" t="s">
        <v>242</v>
      </c>
      <c r="G98" s="11">
        <v>0</v>
      </c>
      <c r="H98" s="11"/>
      <c r="I98" s="11"/>
      <c r="J98" s="11"/>
      <c r="K98" s="9"/>
      <c r="L98" s="9"/>
    </row>
    <row r="99" ht="40" customHeight="1" spans="1:12">
      <c r="A99" s="9">
        <v>88</v>
      </c>
      <c r="B99" s="13"/>
      <c r="C99" s="50" t="s">
        <v>243</v>
      </c>
      <c r="D99" s="50">
        <v>30</v>
      </c>
      <c r="E99" s="11">
        <v>30</v>
      </c>
      <c r="F99" s="11" t="s">
        <v>238</v>
      </c>
      <c r="G99" s="50">
        <v>0</v>
      </c>
      <c r="H99" s="11"/>
      <c r="I99" s="11"/>
      <c r="J99" s="11"/>
      <c r="K99" s="9"/>
      <c r="L99" s="9"/>
    </row>
    <row r="100" ht="40" customHeight="1" spans="1:12">
      <c r="A100" s="9">
        <v>89</v>
      </c>
      <c r="B100" s="13"/>
      <c r="C100" s="50" t="s">
        <v>244</v>
      </c>
      <c r="D100" s="50">
        <v>30</v>
      </c>
      <c r="E100" s="11">
        <v>0</v>
      </c>
      <c r="F100" s="11"/>
      <c r="G100" s="50">
        <v>30</v>
      </c>
      <c r="H100" s="11"/>
      <c r="I100" s="11"/>
      <c r="K100" s="9"/>
      <c r="L100" s="11" t="s">
        <v>245</v>
      </c>
    </row>
    <row r="101" ht="40" customHeight="1" spans="1:12">
      <c r="A101" s="9">
        <v>90</v>
      </c>
      <c r="B101" s="13"/>
      <c r="C101" s="50" t="s">
        <v>246</v>
      </c>
      <c r="D101" s="50">
        <v>30</v>
      </c>
      <c r="E101" s="11">
        <v>30</v>
      </c>
      <c r="F101" s="11" t="s">
        <v>238</v>
      </c>
      <c r="G101" s="50">
        <v>0</v>
      </c>
      <c r="H101" s="11"/>
      <c r="I101" s="11"/>
      <c r="J101" s="11"/>
      <c r="K101" s="9"/>
      <c r="L101" s="9"/>
    </row>
    <row r="102" ht="40" customHeight="1" spans="1:12">
      <c r="A102" s="9">
        <v>91</v>
      </c>
      <c r="B102" s="13"/>
      <c r="C102" s="11" t="s">
        <v>247</v>
      </c>
      <c r="D102" s="50">
        <v>30</v>
      </c>
      <c r="E102" s="11">
        <v>30</v>
      </c>
      <c r="F102" s="11" t="s">
        <v>238</v>
      </c>
      <c r="G102" s="11">
        <v>0</v>
      </c>
      <c r="H102" s="11"/>
      <c r="I102" s="11"/>
      <c r="J102" s="11"/>
      <c r="K102" s="9"/>
      <c r="L102" s="9"/>
    </row>
    <row r="103" ht="40" customHeight="1" spans="1:12">
      <c r="A103" s="9">
        <v>92</v>
      </c>
      <c r="B103" s="14"/>
      <c r="C103" s="11" t="s">
        <v>248</v>
      </c>
      <c r="D103" s="50">
        <v>30</v>
      </c>
      <c r="E103" s="11">
        <v>30</v>
      </c>
      <c r="F103" s="11" t="s">
        <v>238</v>
      </c>
      <c r="G103" s="11">
        <v>0</v>
      </c>
      <c r="H103" s="11"/>
      <c r="I103" s="11"/>
      <c r="J103" s="11"/>
      <c r="K103" s="9"/>
      <c r="L103" s="9"/>
    </row>
    <row r="104" s="1" customFormat="1" ht="33" customHeight="1" spans="1:12">
      <c r="A104" s="15"/>
      <c r="B104" s="16"/>
      <c r="C104" s="17" t="s">
        <v>72</v>
      </c>
      <c r="D104" s="63">
        <f>SUM(D94:D103)</f>
        <v>350</v>
      </c>
      <c r="E104" s="17">
        <f>SUM(E94:E103)</f>
        <v>320</v>
      </c>
      <c r="F104" s="17"/>
      <c r="G104" s="17">
        <f>D104-E104</f>
        <v>30</v>
      </c>
      <c r="H104" s="17"/>
      <c r="I104" s="17"/>
      <c r="J104" s="17"/>
      <c r="K104" s="15"/>
      <c r="L104" s="15"/>
    </row>
    <row r="105" ht="47" customHeight="1" spans="1:12">
      <c r="A105" s="9">
        <v>93</v>
      </c>
      <c r="B105" s="10" t="s">
        <v>249</v>
      </c>
      <c r="C105" s="20" t="s">
        <v>250</v>
      </c>
      <c r="D105" s="29">
        <v>80</v>
      </c>
      <c r="E105" s="64">
        <v>72.25</v>
      </c>
      <c r="F105" s="20" t="s">
        <v>251</v>
      </c>
      <c r="G105" s="65">
        <v>7.25</v>
      </c>
      <c r="H105" s="20">
        <v>2.5</v>
      </c>
      <c r="I105" s="20">
        <v>0.75</v>
      </c>
      <c r="J105" s="20"/>
      <c r="K105" s="20"/>
      <c r="L105" s="9"/>
    </row>
    <row r="106" ht="40" customHeight="1" spans="1:12">
      <c r="A106" s="9">
        <v>94</v>
      </c>
      <c r="B106" s="13"/>
      <c r="C106" s="20" t="s">
        <v>252</v>
      </c>
      <c r="D106" s="29">
        <v>70</v>
      </c>
      <c r="E106" s="64">
        <v>70</v>
      </c>
      <c r="F106" s="20" t="s">
        <v>253</v>
      </c>
      <c r="G106" s="20">
        <v>0</v>
      </c>
      <c r="H106" s="20">
        <v>2.8</v>
      </c>
      <c r="I106" s="20">
        <v>1.68</v>
      </c>
      <c r="J106" s="20"/>
      <c r="K106" s="20"/>
      <c r="L106" s="9"/>
    </row>
    <row r="107" ht="40" customHeight="1" spans="1:12">
      <c r="A107" s="9">
        <v>95</v>
      </c>
      <c r="B107" s="13"/>
      <c r="C107" s="20" t="s">
        <v>254</v>
      </c>
      <c r="D107" s="29">
        <v>70</v>
      </c>
      <c r="E107" s="64">
        <v>70</v>
      </c>
      <c r="F107" s="20" t="s">
        <v>255</v>
      </c>
      <c r="G107" s="20">
        <v>0</v>
      </c>
      <c r="H107" s="20">
        <v>3.2</v>
      </c>
      <c r="I107" s="20">
        <v>1.2</v>
      </c>
      <c r="J107" s="20"/>
      <c r="K107" s="20"/>
      <c r="L107" s="9"/>
    </row>
    <row r="108" ht="40" customHeight="1" spans="1:12">
      <c r="A108" s="9">
        <v>96</v>
      </c>
      <c r="B108" s="13"/>
      <c r="C108" s="20" t="s">
        <v>256</v>
      </c>
      <c r="D108" s="29">
        <v>30</v>
      </c>
      <c r="E108" s="64">
        <v>30</v>
      </c>
      <c r="F108" s="20" t="s">
        <v>257</v>
      </c>
      <c r="G108" s="20">
        <v>0</v>
      </c>
      <c r="H108" s="20">
        <v>1.8</v>
      </c>
      <c r="I108" s="20">
        <v>1.08</v>
      </c>
      <c r="J108" s="20"/>
      <c r="K108" s="20"/>
      <c r="L108" s="9"/>
    </row>
    <row r="109" ht="40" customHeight="1" spans="1:12">
      <c r="A109" s="9">
        <v>97</v>
      </c>
      <c r="B109" s="13"/>
      <c r="C109" s="20" t="s">
        <v>258</v>
      </c>
      <c r="D109" s="29">
        <v>30</v>
      </c>
      <c r="E109" s="64">
        <v>30</v>
      </c>
      <c r="F109" s="20" t="s">
        <v>259</v>
      </c>
      <c r="G109" s="20">
        <v>0</v>
      </c>
      <c r="H109" s="20">
        <v>1.8</v>
      </c>
      <c r="I109" s="20">
        <v>1.08</v>
      </c>
      <c r="J109" s="20"/>
      <c r="K109" s="20"/>
      <c r="L109" s="9"/>
    </row>
    <row r="110" ht="40" customHeight="1" spans="1:12">
      <c r="A110" s="9">
        <v>98</v>
      </c>
      <c r="B110" s="13"/>
      <c r="C110" s="20" t="s">
        <v>260</v>
      </c>
      <c r="D110" s="29">
        <v>30</v>
      </c>
      <c r="E110" s="64">
        <v>30</v>
      </c>
      <c r="F110" s="20" t="s">
        <v>261</v>
      </c>
      <c r="G110" s="20">
        <v>0</v>
      </c>
      <c r="H110" s="20">
        <v>1.8</v>
      </c>
      <c r="I110" s="20">
        <v>1.584</v>
      </c>
      <c r="J110" s="20"/>
      <c r="K110" s="20"/>
      <c r="L110" s="9"/>
    </row>
    <row r="111" ht="40" customHeight="1" spans="1:12">
      <c r="A111" s="9">
        <v>99</v>
      </c>
      <c r="B111" s="13"/>
      <c r="C111" s="20" t="s">
        <v>262</v>
      </c>
      <c r="D111" s="20">
        <v>30</v>
      </c>
      <c r="E111" s="64">
        <v>30</v>
      </c>
      <c r="F111" s="20" t="s">
        <v>263</v>
      </c>
      <c r="G111" s="20">
        <v>0</v>
      </c>
      <c r="H111" s="20">
        <v>1.8</v>
      </c>
      <c r="I111" s="20">
        <v>1.08</v>
      </c>
      <c r="J111" s="20"/>
      <c r="K111" s="20"/>
      <c r="L111" s="9"/>
    </row>
    <row r="112" ht="40" customHeight="1" spans="1:12">
      <c r="A112" s="9">
        <v>100</v>
      </c>
      <c r="B112" s="14"/>
      <c r="C112" s="20" t="s">
        <v>264</v>
      </c>
      <c r="D112" s="29">
        <v>30</v>
      </c>
      <c r="E112" s="64">
        <v>30</v>
      </c>
      <c r="F112" s="20" t="s">
        <v>265</v>
      </c>
      <c r="G112" s="20">
        <v>0</v>
      </c>
      <c r="H112" s="20">
        <v>1.2</v>
      </c>
      <c r="I112" s="20">
        <v>0.72</v>
      </c>
      <c r="J112" s="20"/>
      <c r="K112" s="20"/>
      <c r="L112" s="9"/>
    </row>
    <row r="113" s="1" customFormat="1" ht="32" customHeight="1" spans="1:12">
      <c r="A113" s="15"/>
      <c r="B113" s="16"/>
      <c r="C113" s="24" t="s">
        <v>72</v>
      </c>
      <c r="D113" s="24">
        <f>SUM(D105:D112)</f>
        <v>370</v>
      </c>
      <c r="E113" s="66">
        <f>SUM(E105:E112)</f>
        <v>362.25</v>
      </c>
      <c r="F113" s="24"/>
      <c r="G113" s="24">
        <f>D113-E113</f>
        <v>7.75</v>
      </c>
      <c r="H113" s="24">
        <f>SUM(H105:H112)</f>
        <v>16.9</v>
      </c>
      <c r="I113" s="24">
        <f>SUM(I105:I112)</f>
        <v>9.174</v>
      </c>
      <c r="J113" s="24"/>
      <c r="K113" s="24"/>
      <c r="L113" s="15"/>
    </row>
    <row r="114" ht="72" customHeight="1" spans="1:13">
      <c r="A114" s="9">
        <v>101</v>
      </c>
      <c r="B114" s="10" t="s">
        <v>266</v>
      </c>
      <c r="C114" s="27" t="s">
        <v>267</v>
      </c>
      <c r="D114" s="39">
        <v>80</v>
      </c>
      <c r="E114" s="39">
        <v>75.55</v>
      </c>
      <c r="F114" s="27" t="s">
        <v>268</v>
      </c>
      <c r="G114" s="39">
        <v>4.45</v>
      </c>
      <c r="H114" s="29"/>
      <c r="I114" s="29"/>
      <c r="J114" s="29"/>
      <c r="K114" s="9"/>
      <c r="L114" s="45" t="s">
        <v>57</v>
      </c>
      <c r="M114">
        <v>30</v>
      </c>
    </row>
    <row r="115" ht="40" customHeight="1" spans="1:12">
      <c r="A115" s="9">
        <v>102</v>
      </c>
      <c r="B115" s="13"/>
      <c r="C115" s="19" t="s">
        <v>269</v>
      </c>
      <c r="D115" s="41">
        <v>30</v>
      </c>
      <c r="E115" s="41">
        <v>30</v>
      </c>
      <c r="F115" s="19" t="s">
        <v>270</v>
      </c>
      <c r="G115" s="41">
        <v>0</v>
      </c>
      <c r="H115" s="19"/>
      <c r="I115" s="20"/>
      <c r="J115" s="20"/>
      <c r="K115" s="9"/>
      <c r="L115" s="9"/>
    </row>
    <row r="116" ht="49" customHeight="1" spans="1:13">
      <c r="A116" s="9">
        <v>103</v>
      </c>
      <c r="B116" s="13"/>
      <c r="C116" s="19" t="s">
        <v>271</v>
      </c>
      <c r="D116" s="41">
        <v>30</v>
      </c>
      <c r="E116" s="41">
        <v>30</v>
      </c>
      <c r="F116" s="19" t="s">
        <v>272</v>
      </c>
      <c r="G116" s="41">
        <v>0</v>
      </c>
      <c r="H116" s="19"/>
      <c r="I116" s="20"/>
      <c r="J116" s="20"/>
      <c r="K116" s="9"/>
      <c r="L116" s="45" t="s">
        <v>273</v>
      </c>
      <c r="M116">
        <v>10</v>
      </c>
    </row>
    <row r="117" ht="40" customHeight="1" spans="1:12">
      <c r="A117" s="9">
        <v>104</v>
      </c>
      <c r="B117" s="13"/>
      <c r="C117" s="19" t="s">
        <v>274</v>
      </c>
      <c r="D117" s="41">
        <v>30</v>
      </c>
      <c r="E117" s="41">
        <v>30</v>
      </c>
      <c r="F117" s="19" t="s">
        <v>275</v>
      </c>
      <c r="G117" s="41">
        <v>0</v>
      </c>
      <c r="H117" s="19"/>
      <c r="I117" s="20"/>
      <c r="J117" s="20"/>
      <c r="K117" s="9"/>
      <c r="L117" s="9"/>
    </row>
    <row r="118" ht="40" customHeight="1" spans="1:13">
      <c r="A118" s="9">
        <v>105</v>
      </c>
      <c r="B118" s="13"/>
      <c r="C118" s="19" t="s">
        <v>276</v>
      </c>
      <c r="D118" s="41">
        <v>30</v>
      </c>
      <c r="E118" s="41">
        <v>30</v>
      </c>
      <c r="F118" s="19" t="s">
        <v>277</v>
      </c>
      <c r="G118" s="41">
        <v>0</v>
      </c>
      <c r="H118" s="19"/>
      <c r="I118" s="20"/>
      <c r="J118" s="20"/>
      <c r="K118" s="9"/>
      <c r="L118" s="45" t="s">
        <v>57</v>
      </c>
      <c r="M118">
        <v>30</v>
      </c>
    </row>
    <row r="119" ht="45" customHeight="1" spans="1:13">
      <c r="A119" s="9">
        <v>106</v>
      </c>
      <c r="B119" s="13"/>
      <c r="C119" s="19" t="s">
        <v>278</v>
      </c>
      <c r="D119" s="41">
        <v>30</v>
      </c>
      <c r="E119" s="41">
        <v>30</v>
      </c>
      <c r="F119" s="19" t="s">
        <v>279</v>
      </c>
      <c r="G119" s="41">
        <v>0</v>
      </c>
      <c r="H119" s="19"/>
      <c r="I119" s="20"/>
      <c r="J119" s="20"/>
      <c r="K119" s="9"/>
      <c r="L119" s="45" t="s">
        <v>280</v>
      </c>
      <c r="M119">
        <v>15</v>
      </c>
    </row>
    <row r="120" ht="40" customHeight="1" spans="1:12">
      <c r="A120" s="9">
        <v>107</v>
      </c>
      <c r="B120" s="13"/>
      <c r="C120" s="19" t="s">
        <v>281</v>
      </c>
      <c r="D120" s="41">
        <v>30</v>
      </c>
      <c r="E120" s="41">
        <v>30</v>
      </c>
      <c r="F120" s="19" t="s">
        <v>282</v>
      </c>
      <c r="G120" s="41">
        <v>0</v>
      </c>
      <c r="H120" s="19"/>
      <c r="I120" s="20"/>
      <c r="J120" s="20"/>
      <c r="K120" s="9"/>
      <c r="L120" s="9"/>
    </row>
    <row r="121" ht="40" customHeight="1" spans="1:12">
      <c r="A121" s="9">
        <v>108</v>
      </c>
      <c r="B121" s="14"/>
      <c r="C121" s="19" t="s">
        <v>283</v>
      </c>
      <c r="D121" s="41">
        <v>30</v>
      </c>
      <c r="E121" s="19">
        <v>30</v>
      </c>
      <c r="F121" s="19" t="s">
        <v>284</v>
      </c>
      <c r="G121" s="19">
        <v>0</v>
      </c>
      <c r="H121" s="19"/>
      <c r="I121" s="20"/>
      <c r="J121" s="20"/>
      <c r="K121" s="9"/>
      <c r="L121" s="9"/>
    </row>
    <row r="122" s="1" customFormat="1" ht="40" customHeight="1" spans="1:12">
      <c r="A122" s="15"/>
      <c r="B122" s="16"/>
      <c r="C122" s="55" t="s">
        <v>72</v>
      </c>
      <c r="D122" s="67">
        <f>SUM(D114:D121)</f>
        <v>290</v>
      </c>
      <c r="E122" s="55">
        <f>SUM(E114:E121)</f>
        <v>285.55</v>
      </c>
      <c r="F122" s="55"/>
      <c r="G122" s="55">
        <f>D122-E122</f>
        <v>4.44999999999999</v>
      </c>
      <c r="H122" s="55"/>
      <c r="I122" s="24"/>
      <c r="J122" s="24"/>
      <c r="K122" s="15"/>
      <c r="L122" s="15"/>
    </row>
    <row r="123" ht="46" customHeight="1" spans="1:13">
      <c r="A123" s="9">
        <v>109</v>
      </c>
      <c r="B123" s="10" t="s">
        <v>285</v>
      </c>
      <c r="C123" s="55" t="s">
        <v>286</v>
      </c>
      <c r="D123" s="68">
        <v>75</v>
      </c>
      <c r="E123" s="68">
        <v>62.46</v>
      </c>
      <c r="F123" s="42" t="s">
        <v>287</v>
      </c>
      <c r="G123" s="68">
        <v>12.54</v>
      </c>
      <c r="H123" s="42"/>
      <c r="I123" s="42"/>
      <c r="J123" s="80"/>
      <c r="K123" s="81"/>
      <c r="L123" s="82" t="s">
        <v>288</v>
      </c>
      <c r="M123">
        <v>13</v>
      </c>
    </row>
    <row r="124" ht="49" customHeight="1" spans="1:13">
      <c r="A124" s="9">
        <v>110</v>
      </c>
      <c r="B124" s="13"/>
      <c r="C124" s="69" t="s">
        <v>289</v>
      </c>
      <c r="D124" s="70">
        <v>80</v>
      </c>
      <c r="E124" s="71">
        <v>75.28</v>
      </c>
      <c r="F124" s="69" t="s">
        <v>290</v>
      </c>
      <c r="G124" s="71">
        <v>4.7222</v>
      </c>
      <c r="H124" s="70"/>
      <c r="I124" s="70"/>
      <c r="J124" s="69"/>
      <c r="K124" s="81"/>
      <c r="L124" s="82" t="s">
        <v>291</v>
      </c>
      <c r="M124">
        <v>4</v>
      </c>
    </row>
    <row r="125" ht="40" customHeight="1" spans="1:12">
      <c r="A125" s="9">
        <v>111</v>
      </c>
      <c r="B125" s="13"/>
      <c r="C125" s="72" t="s">
        <v>292</v>
      </c>
      <c r="D125" s="72">
        <v>70</v>
      </c>
      <c r="E125" s="73">
        <v>70</v>
      </c>
      <c r="F125" s="72" t="s">
        <v>293</v>
      </c>
      <c r="G125" s="73">
        <v>0</v>
      </c>
      <c r="H125" s="72"/>
      <c r="I125" s="83"/>
      <c r="J125" s="84"/>
      <c r="K125" s="81"/>
      <c r="L125" s="81"/>
    </row>
    <row r="126" ht="40" customHeight="1" spans="1:13">
      <c r="A126" s="9">
        <v>112</v>
      </c>
      <c r="B126" s="13"/>
      <c r="C126" s="72" t="s">
        <v>294</v>
      </c>
      <c r="D126" s="73">
        <v>60</v>
      </c>
      <c r="E126" s="73">
        <v>59</v>
      </c>
      <c r="F126" s="72" t="s">
        <v>295</v>
      </c>
      <c r="G126" s="73">
        <v>1</v>
      </c>
      <c r="H126" s="73">
        <v>14.2</v>
      </c>
      <c r="I126" s="73">
        <v>0</v>
      </c>
      <c r="J126" s="84"/>
      <c r="K126" s="81"/>
      <c r="L126" s="82" t="s">
        <v>296</v>
      </c>
      <c r="M126">
        <v>29</v>
      </c>
    </row>
    <row r="127" ht="40" customHeight="1" spans="1:12">
      <c r="A127" s="9">
        <v>113</v>
      </c>
      <c r="B127" s="13"/>
      <c r="C127" s="69" t="s">
        <v>297</v>
      </c>
      <c r="D127" s="70">
        <v>170</v>
      </c>
      <c r="E127" s="70">
        <v>167.11</v>
      </c>
      <c r="F127" s="69" t="s">
        <v>298</v>
      </c>
      <c r="G127" s="70">
        <v>2.89</v>
      </c>
      <c r="H127" s="70"/>
      <c r="I127" s="70"/>
      <c r="J127" s="85"/>
      <c r="K127" s="81"/>
      <c r="L127" s="81"/>
    </row>
    <row r="128" ht="40" customHeight="1" spans="1:13">
      <c r="A128" s="9">
        <v>114</v>
      </c>
      <c r="B128" s="13"/>
      <c r="C128" s="42" t="s">
        <v>299</v>
      </c>
      <c r="D128" s="42">
        <v>90</v>
      </c>
      <c r="E128" s="42">
        <v>90</v>
      </c>
      <c r="F128" s="74" t="s">
        <v>300</v>
      </c>
      <c r="G128" s="42">
        <v>0</v>
      </c>
      <c r="H128" s="70"/>
      <c r="I128" s="70"/>
      <c r="J128" s="80"/>
      <c r="K128" s="81"/>
      <c r="L128" s="82" t="s">
        <v>301</v>
      </c>
      <c r="M128">
        <v>43</v>
      </c>
    </row>
    <row r="129" ht="40" customHeight="1" spans="1:12">
      <c r="A129" s="9">
        <v>115</v>
      </c>
      <c r="B129" s="13"/>
      <c r="C129" s="72" t="s">
        <v>302</v>
      </c>
      <c r="D129" s="73">
        <v>30</v>
      </c>
      <c r="E129" s="73">
        <v>30</v>
      </c>
      <c r="F129" s="72" t="s">
        <v>303</v>
      </c>
      <c r="G129" s="73">
        <v>0</v>
      </c>
      <c r="H129" s="73">
        <v>1.5</v>
      </c>
      <c r="I129" s="73">
        <v>0.9</v>
      </c>
      <c r="J129" s="84"/>
      <c r="K129" s="81"/>
      <c r="L129" s="81"/>
    </row>
    <row r="130" ht="40" customHeight="1" spans="1:12">
      <c r="A130" s="9">
        <v>116</v>
      </c>
      <c r="B130" s="13"/>
      <c r="C130" s="72" t="s">
        <v>304</v>
      </c>
      <c r="D130" s="73">
        <v>30</v>
      </c>
      <c r="E130" s="73">
        <v>30</v>
      </c>
      <c r="F130" s="72" t="s">
        <v>303</v>
      </c>
      <c r="G130" s="73">
        <v>0</v>
      </c>
      <c r="H130" s="72"/>
      <c r="I130" s="84"/>
      <c r="J130" s="84"/>
      <c r="K130" s="81"/>
      <c r="L130" s="81"/>
    </row>
    <row r="131" ht="40" customHeight="1" spans="1:12">
      <c r="A131" s="9">
        <v>117</v>
      </c>
      <c r="B131" s="13"/>
      <c r="C131" s="72" t="s">
        <v>305</v>
      </c>
      <c r="D131" s="73">
        <v>30</v>
      </c>
      <c r="E131" s="73">
        <v>30</v>
      </c>
      <c r="F131" s="72" t="s">
        <v>303</v>
      </c>
      <c r="G131" s="73">
        <v>0</v>
      </c>
      <c r="H131" s="72"/>
      <c r="I131" s="84"/>
      <c r="J131" s="84"/>
      <c r="K131" s="81"/>
      <c r="L131" s="81"/>
    </row>
    <row r="132" ht="40" customHeight="1" spans="1:12">
      <c r="A132" s="9">
        <v>118</v>
      </c>
      <c r="B132" s="13"/>
      <c r="C132" s="72" t="s">
        <v>306</v>
      </c>
      <c r="D132" s="73">
        <v>30</v>
      </c>
      <c r="E132" s="73">
        <v>30</v>
      </c>
      <c r="F132" s="72" t="s">
        <v>303</v>
      </c>
      <c r="G132" s="73">
        <v>0</v>
      </c>
      <c r="H132" s="72"/>
      <c r="I132" s="84"/>
      <c r="J132" s="84"/>
      <c r="K132" s="81"/>
      <c r="L132" s="81"/>
    </row>
    <row r="133" ht="40" customHeight="1" spans="1:12">
      <c r="A133" s="9">
        <v>119</v>
      </c>
      <c r="B133" s="13"/>
      <c r="C133" s="72" t="s">
        <v>307</v>
      </c>
      <c r="D133" s="73">
        <v>30</v>
      </c>
      <c r="E133" s="73">
        <v>30</v>
      </c>
      <c r="F133" s="72" t="s">
        <v>303</v>
      </c>
      <c r="G133" s="73">
        <v>0</v>
      </c>
      <c r="H133" s="72"/>
      <c r="I133" s="84"/>
      <c r="J133" s="84"/>
      <c r="K133" s="81"/>
      <c r="L133" s="81"/>
    </row>
    <row r="134" ht="40" customHeight="1" spans="1:12">
      <c r="A134" s="9">
        <v>120</v>
      </c>
      <c r="B134" s="13"/>
      <c r="C134" s="72" t="s">
        <v>308</v>
      </c>
      <c r="D134" s="73">
        <v>30</v>
      </c>
      <c r="E134" s="73">
        <v>30</v>
      </c>
      <c r="F134" s="72" t="s">
        <v>303</v>
      </c>
      <c r="G134" s="73">
        <v>0</v>
      </c>
      <c r="H134" s="72"/>
      <c r="I134" s="84"/>
      <c r="J134" s="84"/>
      <c r="K134" s="81"/>
      <c r="L134" s="81"/>
    </row>
    <row r="135" ht="40" customHeight="1" spans="1:12">
      <c r="A135" s="9">
        <v>121</v>
      </c>
      <c r="B135" s="14"/>
      <c r="C135" s="72" t="s">
        <v>309</v>
      </c>
      <c r="D135" s="73">
        <v>30</v>
      </c>
      <c r="E135" s="73">
        <v>30</v>
      </c>
      <c r="F135" s="72" t="s">
        <v>303</v>
      </c>
      <c r="G135" s="73">
        <v>0</v>
      </c>
      <c r="H135" s="72"/>
      <c r="I135" s="84"/>
      <c r="J135" s="84"/>
      <c r="K135" s="81"/>
      <c r="L135" s="81"/>
    </row>
    <row r="136" s="1" customFormat="1" ht="40" customHeight="1" spans="1:12">
      <c r="A136" s="15"/>
      <c r="B136" s="16"/>
      <c r="C136" s="86" t="s">
        <v>72</v>
      </c>
      <c r="D136" s="87">
        <f>SUM(D123:D135)</f>
        <v>755</v>
      </c>
      <c r="E136" s="87">
        <f>SUM(E123:E135)</f>
        <v>733.85</v>
      </c>
      <c r="F136" s="86"/>
      <c r="G136" s="87">
        <f>D136-E136</f>
        <v>21.15</v>
      </c>
      <c r="H136" s="86">
        <f>SUM(H123:H135)</f>
        <v>15.7</v>
      </c>
      <c r="I136" s="113">
        <f>SUM(I123:I135)</f>
        <v>0.9</v>
      </c>
      <c r="J136" s="113"/>
      <c r="K136" s="114"/>
      <c r="L136" s="114"/>
    </row>
    <row r="137" ht="40" customHeight="1" spans="1:12">
      <c r="A137" s="9">
        <v>122</v>
      </c>
      <c r="B137" s="10" t="s">
        <v>310</v>
      </c>
      <c r="C137" s="27" t="s">
        <v>311</v>
      </c>
      <c r="D137" s="28">
        <v>70</v>
      </c>
      <c r="E137" s="28">
        <v>54.6</v>
      </c>
      <c r="F137" s="27" t="s">
        <v>312</v>
      </c>
      <c r="G137" s="28">
        <v>15.4</v>
      </c>
      <c r="H137" s="28">
        <v>0</v>
      </c>
      <c r="I137" s="29"/>
      <c r="J137" s="29"/>
      <c r="K137" s="9"/>
      <c r="L137" s="9"/>
    </row>
    <row r="138" ht="40" customHeight="1" spans="1:12">
      <c r="A138" s="9">
        <v>123</v>
      </c>
      <c r="B138" s="13"/>
      <c r="C138" s="27" t="s">
        <v>313</v>
      </c>
      <c r="D138" s="28">
        <v>70</v>
      </c>
      <c r="E138" s="29">
        <v>41.8</v>
      </c>
      <c r="F138" s="27" t="s">
        <v>314</v>
      </c>
      <c r="G138" s="11">
        <v>28.2</v>
      </c>
      <c r="H138" s="27">
        <v>0.4</v>
      </c>
      <c r="I138" s="29"/>
      <c r="J138" s="29"/>
      <c r="K138" s="9"/>
      <c r="L138" s="9"/>
    </row>
    <row r="139" ht="40" customHeight="1" spans="1:12">
      <c r="A139" s="9">
        <v>124</v>
      </c>
      <c r="B139" s="13"/>
      <c r="C139" s="29" t="s">
        <v>315</v>
      </c>
      <c r="D139" s="29">
        <v>70</v>
      </c>
      <c r="E139" s="29">
        <v>55.77</v>
      </c>
      <c r="F139" s="29" t="s">
        <v>316</v>
      </c>
      <c r="G139" s="29">
        <v>14.23</v>
      </c>
      <c r="H139" s="29">
        <v>1.52</v>
      </c>
      <c r="I139" s="29"/>
      <c r="J139" s="29"/>
      <c r="K139" s="9"/>
      <c r="L139" s="9"/>
    </row>
    <row r="140" ht="40" customHeight="1" spans="1:12">
      <c r="A140" s="9">
        <v>125</v>
      </c>
      <c r="B140" s="13"/>
      <c r="C140" s="29" t="s">
        <v>317</v>
      </c>
      <c r="D140" s="29">
        <v>30</v>
      </c>
      <c r="E140" s="29">
        <v>23.7</v>
      </c>
      <c r="F140" s="29" t="s">
        <v>318</v>
      </c>
      <c r="G140" s="29">
        <f>30-23.7</f>
        <v>6.3</v>
      </c>
      <c r="H140" s="29">
        <v>0</v>
      </c>
      <c r="I140" s="29"/>
      <c r="J140" s="29"/>
      <c r="K140" s="9"/>
      <c r="L140" s="9"/>
    </row>
    <row r="141" ht="40" customHeight="1" spans="1:12">
      <c r="A141" s="9">
        <v>126</v>
      </c>
      <c r="B141" s="13"/>
      <c r="C141" s="29" t="s">
        <v>319</v>
      </c>
      <c r="D141" s="29">
        <v>30</v>
      </c>
      <c r="E141" s="29">
        <v>28</v>
      </c>
      <c r="F141" s="29" t="s">
        <v>320</v>
      </c>
      <c r="G141" s="29">
        <v>2</v>
      </c>
      <c r="H141" s="29">
        <v>0</v>
      </c>
      <c r="I141" s="29"/>
      <c r="J141" s="29"/>
      <c r="K141" s="9"/>
      <c r="L141" s="9"/>
    </row>
    <row r="142" ht="40" customHeight="1" spans="1:12">
      <c r="A142" s="9">
        <v>127</v>
      </c>
      <c r="B142" s="14"/>
      <c r="C142" s="29" t="s">
        <v>321</v>
      </c>
      <c r="D142" s="29">
        <v>30</v>
      </c>
      <c r="E142" s="29">
        <v>7.1</v>
      </c>
      <c r="F142" s="29" t="s">
        <v>322</v>
      </c>
      <c r="G142" s="29">
        <v>22.9</v>
      </c>
      <c r="H142" s="29">
        <v>0</v>
      </c>
      <c r="I142" s="29"/>
      <c r="J142" s="29"/>
      <c r="K142" s="9"/>
      <c r="L142" s="9"/>
    </row>
    <row r="143" s="1" customFormat="1" ht="40" customHeight="1" spans="1:12">
      <c r="A143" s="15"/>
      <c r="B143" s="16"/>
      <c r="C143" s="24" t="s">
        <v>72</v>
      </c>
      <c r="D143" s="24">
        <f>SUM(D137:D142)</f>
        <v>300</v>
      </c>
      <c r="E143" s="24">
        <f>SUM(E137:E142)</f>
        <v>210.97</v>
      </c>
      <c r="F143" s="24"/>
      <c r="G143" s="24">
        <f>D143-E143</f>
        <v>89.03</v>
      </c>
      <c r="H143" s="24">
        <f>SUM(H137:H142)</f>
        <v>1.92</v>
      </c>
      <c r="I143" s="24"/>
      <c r="J143" s="24"/>
      <c r="K143" s="15"/>
      <c r="L143" s="15"/>
    </row>
    <row r="144" ht="40" customHeight="1" spans="1:12">
      <c r="A144" s="9">
        <v>128</v>
      </c>
      <c r="B144" s="10" t="s">
        <v>323</v>
      </c>
      <c r="C144" s="88" t="s">
        <v>324</v>
      </c>
      <c r="D144" s="88">
        <v>60</v>
      </c>
      <c r="E144" s="29">
        <v>60</v>
      </c>
      <c r="F144" s="29" t="s">
        <v>325</v>
      </c>
      <c r="G144" s="29">
        <v>0</v>
      </c>
      <c r="H144" s="29">
        <v>1.3</v>
      </c>
      <c r="I144" s="88"/>
      <c r="J144" s="88"/>
      <c r="K144" s="81"/>
      <c r="L144" s="81"/>
    </row>
    <row r="145" ht="40" customHeight="1" spans="1:12">
      <c r="A145" s="9">
        <v>129</v>
      </c>
      <c r="B145" s="13"/>
      <c r="C145" s="88" t="s">
        <v>326</v>
      </c>
      <c r="D145" s="88">
        <v>30</v>
      </c>
      <c r="E145" s="29">
        <v>29.89</v>
      </c>
      <c r="F145" s="29" t="s">
        <v>327</v>
      </c>
      <c r="G145" s="88">
        <v>0.11</v>
      </c>
      <c r="H145" s="88"/>
      <c r="I145" s="88"/>
      <c r="K145" s="81"/>
      <c r="L145" s="88" t="s">
        <v>328</v>
      </c>
    </row>
    <row r="146" ht="40" customHeight="1" spans="1:12">
      <c r="A146" s="9">
        <v>130</v>
      </c>
      <c r="B146" s="13"/>
      <c r="C146" s="88" t="s">
        <v>329</v>
      </c>
      <c r="D146" s="88">
        <v>30</v>
      </c>
      <c r="E146" s="88">
        <v>0</v>
      </c>
      <c r="F146" s="88" t="s">
        <v>330</v>
      </c>
      <c r="G146" s="88">
        <v>30</v>
      </c>
      <c r="H146" s="88"/>
      <c r="I146" s="88"/>
      <c r="J146" s="88"/>
      <c r="K146" s="81"/>
      <c r="L146" s="81"/>
    </row>
    <row r="147" ht="40" customHeight="1" spans="1:12">
      <c r="A147" s="9">
        <v>131</v>
      </c>
      <c r="B147" s="13"/>
      <c r="C147" s="88" t="s">
        <v>331</v>
      </c>
      <c r="D147" s="88">
        <v>60</v>
      </c>
      <c r="E147" s="29">
        <v>50</v>
      </c>
      <c r="F147" s="29" t="s">
        <v>332</v>
      </c>
      <c r="G147" s="88">
        <v>10</v>
      </c>
      <c r="H147" s="88"/>
      <c r="I147" s="88"/>
      <c r="J147" s="88"/>
      <c r="K147" s="81"/>
      <c r="L147" s="81"/>
    </row>
    <row r="148" ht="40" customHeight="1" spans="1:12">
      <c r="A148" s="9">
        <v>132</v>
      </c>
      <c r="B148" s="13"/>
      <c r="C148" s="88" t="s">
        <v>333</v>
      </c>
      <c r="D148" s="88">
        <v>100</v>
      </c>
      <c r="E148" s="89">
        <v>26.02</v>
      </c>
      <c r="F148" s="88" t="s">
        <v>334</v>
      </c>
      <c r="G148" s="89">
        <v>73.98</v>
      </c>
      <c r="H148" s="88"/>
      <c r="I148" s="88"/>
      <c r="J148" s="88"/>
      <c r="K148" s="81"/>
      <c r="L148" s="81"/>
    </row>
    <row r="149" ht="40" customHeight="1" spans="1:12">
      <c r="A149" s="9">
        <v>133</v>
      </c>
      <c r="B149" s="13"/>
      <c r="C149" s="88" t="s">
        <v>335</v>
      </c>
      <c r="D149" s="29">
        <v>60</v>
      </c>
      <c r="E149" s="29">
        <v>28.01</v>
      </c>
      <c r="F149" s="29" t="s">
        <v>336</v>
      </c>
      <c r="G149" s="90">
        <v>31.98981</v>
      </c>
      <c r="H149" s="88"/>
      <c r="I149" s="88"/>
      <c r="J149" s="88"/>
      <c r="K149" s="81"/>
      <c r="L149" s="81"/>
    </row>
    <row r="150" ht="40" customHeight="1" spans="1:13">
      <c r="A150" s="9">
        <v>134</v>
      </c>
      <c r="B150" s="13"/>
      <c r="C150" s="88" t="s">
        <v>337</v>
      </c>
      <c r="D150" s="88">
        <v>30</v>
      </c>
      <c r="E150" s="29">
        <v>6.5</v>
      </c>
      <c r="F150" s="29" t="s">
        <v>338</v>
      </c>
      <c r="G150" s="20">
        <v>23.5</v>
      </c>
      <c r="H150" s="88"/>
      <c r="I150" s="88"/>
      <c r="J150" s="88"/>
      <c r="K150" s="81"/>
      <c r="L150" s="82" t="s">
        <v>57</v>
      </c>
      <c r="M150">
        <v>30</v>
      </c>
    </row>
    <row r="151" ht="40" customHeight="1" spans="1:12">
      <c r="A151" s="9">
        <v>135</v>
      </c>
      <c r="B151" s="13"/>
      <c r="C151" s="88" t="s">
        <v>339</v>
      </c>
      <c r="D151" s="88">
        <v>70</v>
      </c>
      <c r="E151" s="88">
        <v>53.38</v>
      </c>
      <c r="F151" s="88" t="s">
        <v>340</v>
      </c>
      <c r="G151" s="89">
        <v>16.62</v>
      </c>
      <c r="H151" s="88"/>
      <c r="I151" s="88"/>
      <c r="J151" s="88"/>
      <c r="K151" s="81"/>
      <c r="L151" s="81"/>
    </row>
    <row r="152" ht="40" customHeight="1" spans="1:12">
      <c r="A152" s="9">
        <v>136</v>
      </c>
      <c r="B152" s="14"/>
      <c r="C152" s="88" t="s">
        <v>341</v>
      </c>
      <c r="D152" s="29">
        <v>130</v>
      </c>
      <c r="E152" s="29">
        <v>84.63</v>
      </c>
      <c r="F152" s="29" t="s">
        <v>342</v>
      </c>
      <c r="G152" s="29">
        <v>45.37</v>
      </c>
      <c r="H152" s="88">
        <v>2.3</v>
      </c>
      <c r="I152" s="29">
        <v>1.11</v>
      </c>
      <c r="J152" s="88"/>
      <c r="K152" s="81"/>
      <c r="L152" s="81"/>
    </row>
    <row r="153" s="1" customFormat="1" ht="40" customHeight="1" spans="1:12">
      <c r="A153" s="15"/>
      <c r="B153" s="16"/>
      <c r="C153" s="24" t="s">
        <v>72</v>
      </c>
      <c r="D153" s="24">
        <f>SUM(D144:D152)</f>
        <v>570</v>
      </c>
      <c r="E153" s="24">
        <f>SUM(E144:E152)</f>
        <v>338.43</v>
      </c>
      <c r="F153" s="24"/>
      <c r="G153" s="25">
        <f>D153-E153</f>
        <v>231.57</v>
      </c>
      <c r="H153" s="24">
        <f>SUM(H144:H152)</f>
        <v>3.6</v>
      </c>
      <c r="I153" s="24">
        <f>SUM(I144:I152)</f>
        <v>1.11</v>
      </c>
      <c r="J153" s="24"/>
      <c r="K153" s="114"/>
      <c r="L153" s="114"/>
    </row>
    <row r="154" ht="40" customHeight="1" spans="1:12">
      <c r="A154" s="9">
        <v>137</v>
      </c>
      <c r="B154" s="10" t="s">
        <v>343</v>
      </c>
      <c r="C154" s="11" t="s">
        <v>344</v>
      </c>
      <c r="D154" s="11">
        <v>65</v>
      </c>
      <c r="E154" s="11">
        <v>65</v>
      </c>
      <c r="F154" s="11" t="s">
        <v>345</v>
      </c>
      <c r="G154" s="11">
        <v>0</v>
      </c>
      <c r="H154" s="11"/>
      <c r="I154" s="11"/>
      <c r="J154" s="11">
        <v>0.39</v>
      </c>
      <c r="K154" s="100">
        <v>0.6</v>
      </c>
      <c r="L154" s="81"/>
    </row>
    <row r="155" ht="59" customHeight="1" spans="1:12">
      <c r="A155" s="9">
        <v>138</v>
      </c>
      <c r="B155" s="13"/>
      <c r="C155" s="11" t="s">
        <v>346</v>
      </c>
      <c r="D155" s="11">
        <v>65</v>
      </c>
      <c r="E155" s="11">
        <v>65</v>
      </c>
      <c r="F155" s="11" t="s">
        <v>347</v>
      </c>
      <c r="G155" s="11">
        <v>0</v>
      </c>
      <c r="H155" s="11"/>
      <c r="I155" s="11"/>
      <c r="J155" s="11"/>
      <c r="K155" s="100"/>
      <c r="L155" s="81"/>
    </row>
    <row r="156" ht="40" customHeight="1" spans="1:12">
      <c r="A156" s="9">
        <v>139</v>
      </c>
      <c r="B156" s="13"/>
      <c r="C156" s="11" t="s">
        <v>348</v>
      </c>
      <c r="D156" s="11">
        <v>80</v>
      </c>
      <c r="E156" s="11">
        <v>80</v>
      </c>
      <c r="F156" s="11" t="s">
        <v>349</v>
      </c>
      <c r="G156" s="11">
        <v>0</v>
      </c>
      <c r="H156" s="11"/>
      <c r="I156" s="11"/>
      <c r="J156" s="11">
        <v>0.26</v>
      </c>
      <c r="K156" s="100">
        <v>2.2</v>
      </c>
      <c r="L156" s="81"/>
    </row>
    <row r="157" ht="40" customHeight="1" spans="1:12">
      <c r="A157" s="9">
        <v>140</v>
      </c>
      <c r="B157" s="13"/>
      <c r="C157" s="11" t="s">
        <v>350</v>
      </c>
      <c r="D157" s="11">
        <v>65</v>
      </c>
      <c r="E157" s="11">
        <v>65</v>
      </c>
      <c r="F157" s="11" t="s">
        <v>351</v>
      </c>
      <c r="G157" s="11">
        <v>0</v>
      </c>
      <c r="H157" s="11"/>
      <c r="I157" s="11"/>
      <c r="J157" s="11"/>
      <c r="K157" s="100">
        <v>4.34</v>
      </c>
      <c r="L157" s="81"/>
    </row>
    <row r="158" ht="40" customHeight="1" spans="1:12">
      <c r="A158" s="9">
        <v>141</v>
      </c>
      <c r="B158" s="13"/>
      <c r="C158" s="11" t="s">
        <v>352</v>
      </c>
      <c r="D158" s="11">
        <v>65</v>
      </c>
      <c r="E158" s="11">
        <v>65</v>
      </c>
      <c r="F158" s="11" t="s">
        <v>353</v>
      </c>
      <c r="G158" s="11">
        <v>0</v>
      </c>
      <c r="H158" s="11"/>
      <c r="I158" s="11"/>
      <c r="J158" s="11">
        <v>0.9</v>
      </c>
      <c r="K158" s="100"/>
      <c r="L158" s="81"/>
    </row>
    <row r="159" ht="40" customHeight="1" spans="1:12">
      <c r="A159" s="9">
        <v>142</v>
      </c>
      <c r="B159" s="13"/>
      <c r="C159" s="11" t="s">
        <v>354</v>
      </c>
      <c r="D159" s="11">
        <v>170</v>
      </c>
      <c r="E159" s="11">
        <v>170</v>
      </c>
      <c r="F159" s="11" t="s">
        <v>355</v>
      </c>
      <c r="G159" s="11">
        <v>0</v>
      </c>
      <c r="H159" s="11"/>
      <c r="I159" s="11"/>
      <c r="J159" s="11">
        <v>0.48</v>
      </c>
      <c r="K159" s="100">
        <v>3.56</v>
      </c>
      <c r="L159" s="81"/>
    </row>
    <row r="160" ht="40" customHeight="1" spans="1:12">
      <c r="A160" s="9">
        <v>143</v>
      </c>
      <c r="B160" s="13"/>
      <c r="C160" s="11" t="s">
        <v>356</v>
      </c>
      <c r="D160" s="11">
        <v>30</v>
      </c>
      <c r="E160" s="11">
        <v>30</v>
      </c>
      <c r="F160" s="11" t="s">
        <v>357</v>
      </c>
      <c r="G160" s="11">
        <v>0</v>
      </c>
      <c r="H160" s="11"/>
      <c r="I160" s="11"/>
      <c r="J160" s="11"/>
      <c r="K160" s="81"/>
      <c r="L160" s="81"/>
    </row>
    <row r="161" ht="40" customHeight="1" spans="1:12">
      <c r="A161" s="9">
        <v>144</v>
      </c>
      <c r="B161" s="13"/>
      <c r="C161" s="11" t="s">
        <v>358</v>
      </c>
      <c r="D161" s="11">
        <v>30</v>
      </c>
      <c r="E161" s="11">
        <v>30</v>
      </c>
      <c r="F161" s="11" t="s">
        <v>359</v>
      </c>
      <c r="G161" s="11">
        <v>0</v>
      </c>
      <c r="H161" s="11"/>
      <c r="I161" s="11"/>
      <c r="J161" s="11"/>
      <c r="K161" s="81"/>
      <c r="L161" s="81"/>
    </row>
    <row r="162" ht="40" customHeight="1" spans="1:12">
      <c r="A162" s="9">
        <v>145</v>
      </c>
      <c r="B162" s="13"/>
      <c r="C162" s="11" t="s">
        <v>360</v>
      </c>
      <c r="D162" s="11">
        <v>30</v>
      </c>
      <c r="E162" s="11">
        <v>30</v>
      </c>
      <c r="F162" s="11" t="s">
        <v>361</v>
      </c>
      <c r="G162" s="11">
        <v>0</v>
      </c>
      <c r="H162" s="11"/>
      <c r="I162" s="11"/>
      <c r="J162" s="11"/>
      <c r="K162" s="81"/>
      <c r="L162" s="81"/>
    </row>
    <row r="163" ht="40" customHeight="1" spans="1:12">
      <c r="A163" s="9">
        <v>146</v>
      </c>
      <c r="B163" s="14"/>
      <c r="C163" s="11" t="s">
        <v>362</v>
      </c>
      <c r="D163" s="11">
        <v>30</v>
      </c>
      <c r="E163" s="11">
        <v>30</v>
      </c>
      <c r="F163" s="11" t="s">
        <v>363</v>
      </c>
      <c r="G163" s="11">
        <v>0</v>
      </c>
      <c r="H163" s="11"/>
      <c r="I163" s="11"/>
      <c r="J163" s="11"/>
      <c r="K163" s="81"/>
      <c r="L163" s="81"/>
    </row>
    <row r="164" s="1" customFormat="1" ht="40" customHeight="1" spans="1:12">
      <c r="A164" s="91"/>
      <c r="B164" s="16"/>
      <c r="C164" s="17" t="s">
        <v>72</v>
      </c>
      <c r="D164" s="17">
        <f>SUM(D154:D163)</f>
        <v>630</v>
      </c>
      <c r="E164" s="17">
        <f>SUM(E154:E163)</f>
        <v>630</v>
      </c>
      <c r="F164" s="17"/>
      <c r="G164" s="17">
        <f>D164-E164</f>
        <v>0</v>
      </c>
      <c r="H164" s="17"/>
      <c r="I164" s="17"/>
      <c r="J164" s="17">
        <f>SUM(J154:J163)</f>
        <v>2.03</v>
      </c>
      <c r="K164" s="76">
        <f>SUM(K154:K163)</f>
        <v>10.7</v>
      </c>
      <c r="L164" s="115"/>
    </row>
    <row r="165" ht="40" customHeight="1" spans="1:12">
      <c r="A165" s="9">
        <v>147</v>
      </c>
      <c r="B165" s="10" t="s">
        <v>364</v>
      </c>
      <c r="C165" s="11" t="s">
        <v>365</v>
      </c>
      <c r="D165" s="11">
        <v>110</v>
      </c>
      <c r="E165" s="30">
        <v>75</v>
      </c>
      <c r="F165" s="31" t="s">
        <v>366</v>
      </c>
      <c r="G165" s="92">
        <v>35</v>
      </c>
      <c r="H165" s="93"/>
      <c r="I165" s="11"/>
      <c r="J165" s="9"/>
      <c r="K165" s="81"/>
      <c r="L165" s="10" t="s">
        <v>367</v>
      </c>
    </row>
    <row r="166" ht="40" customHeight="1" spans="1:12">
      <c r="A166" s="9">
        <v>148</v>
      </c>
      <c r="B166" s="13"/>
      <c r="C166" s="77" t="s">
        <v>368</v>
      </c>
      <c r="D166" s="92">
        <v>60</v>
      </c>
      <c r="E166" s="11">
        <v>40</v>
      </c>
      <c r="F166" s="11" t="s">
        <v>369</v>
      </c>
      <c r="G166" s="92">
        <v>20</v>
      </c>
      <c r="H166" s="12"/>
      <c r="I166" s="11"/>
      <c r="J166" s="11"/>
      <c r="K166" s="81"/>
      <c r="L166" s="81"/>
    </row>
    <row r="167" ht="30" customHeight="1" spans="1:12">
      <c r="A167" s="9">
        <v>149</v>
      </c>
      <c r="B167" s="13"/>
      <c r="C167" s="77" t="s">
        <v>370</v>
      </c>
      <c r="D167" s="92">
        <v>60</v>
      </c>
      <c r="E167" s="11">
        <v>20</v>
      </c>
      <c r="F167" s="11" t="s">
        <v>371</v>
      </c>
      <c r="G167" s="92">
        <v>40</v>
      </c>
      <c r="H167" s="12"/>
      <c r="I167" s="11"/>
      <c r="J167" s="11"/>
      <c r="K167" s="81"/>
      <c r="L167" s="81"/>
    </row>
    <row r="168" ht="40" customHeight="1" spans="1:12">
      <c r="A168" s="9">
        <v>150</v>
      </c>
      <c r="B168" s="13"/>
      <c r="C168" s="77" t="s">
        <v>372</v>
      </c>
      <c r="D168" s="92">
        <v>70</v>
      </c>
      <c r="E168" s="11">
        <v>70</v>
      </c>
      <c r="F168" s="11" t="s">
        <v>371</v>
      </c>
      <c r="G168" s="11">
        <v>0</v>
      </c>
      <c r="H168" s="12"/>
      <c r="I168" s="11"/>
      <c r="J168" s="11"/>
      <c r="K168" s="81"/>
      <c r="L168" s="81"/>
    </row>
    <row r="169" ht="40" customHeight="1" spans="1:12">
      <c r="A169" s="9">
        <v>151</v>
      </c>
      <c r="B169" s="13"/>
      <c r="C169" s="11" t="s">
        <v>373</v>
      </c>
      <c r="D169" s="11">
        <v>50</v>
      </c>
      <c r="E169" s="11">
        <v>28.5</v>
      </c>
      <c r="F169" s="11" t="s">
        <v>374</v>
      </c>
      <c r="G169" s="92">
        <v>21.5</v>
      </c>
      <c r="H169" s="12"/>
      <c r="I169" s="11"/>
      <c r="J169" s="11"/>
      <c r="K169" s="81"/>
      <c r="L169" s="81"/>
    </row>
    <row r="170" ht="40" customHeight="1" spans="1:12">
      <c r="A170" s="9">
        <v>152</v>
      </c>
      <c r="B170" s="13"/>
      <c r="C170" s="77" t="s">
        <v>375</v>
      </c>
      <c r="D170" s="92">
        <v>70</v>
      </c>
      <c r="E170" s="11">
        <v>29.2</v>
      </c>
      <c r="F170" s="11" t="s">
        <v>376</v>
      </c>
      <c r="G170" s="92">
        <v>40.8</v>
      </c>
      <c r="H170" s="12"/>
      <c r="I170" s="11"/>
      <c r="J170" s="11"/>
      <c r="K170" s="81"/>
      <c r="L170" s="81"/>
    </row>
    <row r="171" ht="40" customHeight="1" spans="1:12">
      <c r="A171" s="9">
        <v>153</v>
      </c>
      <c r="B171" s="13"/>
      <c r="C171" s="77" t="s">
        <v>377</v>
      </c>
      <c r="D171" s="92">
        <v>100</v>
      </c>
      <c r="E171" s="11">
        <v>100</v>
      </c>
      <c r="F171" s="11" t="s">
        <v>378</v>
      </c>
      <c r="G171" s="92">
        <v>0</v>
      </c>
      <c r="H171" s="93"/>
      <c r="I171" s="11"/>
      <c r="J171" s="11"/>
      <c r="K171" s="81"/>
      <c r="L171" s="81"/>
    </row>
    <row r="172" ht="40" customHeight="1" spans="1:12">
      <c r="A172" s="9">
        <v>154</v>
      </c>
      <c r="B172" s="13"/>
      <c r="C172" s="77" t="s">
        <v>379</v>
      </c>
      <c r="D172" s="92">
        <v>60</v>
      </c>
      <c r="E172" s="11">
        <v>40</v>
      </c>
      <c r="F172" s="11" t="s">
        <v>380</v>
      </c>
      <c r="G172" s="11">
        <v>20</v>
      </c>
      <c r="H172" s="12"/>
      <c r="I172" s="11"/>
      <c r="J172" s="11"/>
      <c r="K172" s="81"/>
      <c r="L172" s="81"/>
    </row>
    <row r="173" ht="40" customHeight="1" spans="1:12">
      <c r="A173" s="9">
        <v>155</v>
      </c>
      <c r="B173" s="13"/>
      <c r="C173" s="11" t="s">
        <v>381</v>
      </c>
      <c r="D173" s="11">
        <v>80</v>
      </c>
      <c r="E173" s="11">
        <v>80</v>
      </c>
      <c r="F173" s="11" t="s">
        <v>382</v>
      </c>
      <c r="G173" s="92">
        <v>0</v>
      </c>
      <c r="H173" s="12"/>
      <c r="I173" s="11"/>
      <c r="J173" s="11"/>
      <c r="K173" s="81"/>
      <c r="L173" s="81"/>
    </row>
    <row r="174" ht="40" customHeight="1" spans="1:12">
      <c r="A174" s="9">
        <v>156</v>
      </c>
      <c r="B174" s="14"/>
      <c r="C174" s="11" t="s">
        <v>383</v>
      </c>
      <c r="D174" s="11">
        <v>80</v>
      </c>
      <c r="E174" s="11">
        <v>80</v>
      </c>
      <c r="F174" s="11" t="s">
        <v>371</v>
      </c>
      <c r="G174" s="92">
        <v>0</v>
      </c>
      <c r="H174" s="12"/>
      <c r="I174" s="11"/>
      <c r="J174" s="11"/>
      <c r="K174" s="81"/>
      <c r="L174" s="81"/>
    </row>
    <row r="175" s="1" customFormat="1" ht="35" customHeight="1" spans="1:12">
      <c r="A175" s="15"/>
      <c r="B175" s="16"/>
      <c r="C175" s="94" t="s">
        <v>72</v>
      </c>
      <c r="D175" s="94">
        <f>SUM(D165:D174)</f>
        <v>740</v>
      </c>
      <c r="E175" s="94">
        <f>SUM(E165:E174)</f>
        <v>562.7</v>
      </c>
      <c r="F175" s="17"/>
      <c r="G175" s="95">
        <f>D175-E175</f>
        <v>177.3</v>
      </c>
      <c r="H175" s="96"/>
      <c r="I175" s="17"/>
      <c r="J175" s="17"/>
      <c r="K175" s="114"/>
      <c r="L175" s="115"/>
    </row>
    <row r="176" ht="40" customHeight="1" spans="1:12">
      <c r="A176" s="9">
        <v>157</v>
      </c>
      <c r="B176" s="10" t="s">
        <v>384</v>
      </c>
      <c r="C176" s="10" t="s">
        <v>385</v>
      </c>
      <c r="D176" s="10">
        <v>80</v>
      </c>
      <c r="E176" s="10">
        <v>74.8</v>
      </c>
      <c r="F176" s="97" t="s">
        <v>386</v>
      </c>
      <c r="G176" s="10">
        <v>5.2</v>
      </c>
      <c r="H176" s="98"/>
      <c r="I176" s="100"/>
      <c r="J176" s="9"/>
      <c r="K176" s="81"/>
      <c r="L176" s="116" t="s">
        <v>387</v>
      </c>
    </row>
    <row r="177" ht="46" customHeight="1" spans="1:12">
      <c r="A177" s="9">
        <v>158</v>
      </c>
      <c r="B177" s="13"/>
      <c r="C177" s="11" t="s">
        <v>388</v>
      </c>
      <c r="D177" s="11">
        <v>70</v>
      </c>
      <c r="E177" s="11">
        <v>70</v>
      </c>
      <c r="F177" s="97" t="s">
        <v>389</v>
      </c>
      <c r="G177" s="11">
        <v>0</v>
      </c>
      <c r="H177" s="11"/>
      <c r="I177" s="100"/>
      <c r="J177" s="9"/>
      <c r="K177" s="81"/>
      <c r="L177" s="97" t="s">
        <v>390</v>
      </c>
    </row>
    <row r="178" ht="40" customHeight="1" spans="1:12">
      <c r="A178" s="9">
        <v>159</v>
      </c>
      <c r="B178" s="13"/>
      <c r="C178" s="20" t="s">
        <v>391</v>
      </c>
      <c r="D178" s="20">
        <v>100</v>
      </c>
      <c r="E178" s="20">
        <v>98.41</v>
      </c>
      <c r="F178" s="99" t="s">
        <v>392</v>
      </c>
      <c r="G178" s="20">
        <v>1.59</v>
      </c>
      <c r="H178" s="98"/>
      <c r="I178" s="20"/>
      <c r="J178" s="9"/>
      <c r="K178" s="81"/>
      <c r="L178" s="117" t="s">
        <v>393</v>
      </c>
    </row>
    <row r="179" ht="40" customHeight="1" spans="1:12">
      <c r="A179" s="9">
        <v>160</v>
      </c>
      <c r="B179" s="13"/>
      <c r="C179" s="11" t="s">
        <v>394</v>
      </c>
      <c r="D179" s="11">
        <v>70</v>
      </c>
      <c r="E179" s="100">
        <v>67.5</v>
      </c>
      <c r="F179" s="97" t="s">
        <v>386</v>
      </c>
      <c r="G179" s="11">
        <v>2.5</v>
      </c>
      <c r="H179" s="11"/>
      <c r="I179" s="11"/>
      <c r="J179" s="9"/>
      <c r="K179" s="81"/>
      <c r="L179" s="11" t="s">
        <v>395</v>
      </c>
    </row>
    <row r="180" ht="40" customHeight="1" spans="1:12">
      <c r="A180" s="9">
        <v>161</v>
      </c>
      <c r="B180" s="13"/>
      <c r="C180" s="77" t="s">
        <v>396</v>
      </c>
      <c r="D180" s="92">
        <v>80</v>
      </c>
      <c r="E180" s="92">
        <v>80</v>
      </c>
      <c r="F180" s="101" t="s">
        <v>397</v>
      </c>
      <c r="G180" s="92">
        <v>0</v>
      </c>
      <c r="H180" s="77"/>
      <c r="I180" s="92"/>
      <c r="J180" s="9"/>
      <c r="K180" s="81"/>
      <c r="L180" s="101" t="s">
        <v>398</v>
      </c>
    </row>
    <row r="181" ht="40" customHeight="1" spans="1:13">
      <c r="A181" s="9">
        <v>162</v>
      </c>
      <c r="B181" s="13"/>
      <c r="C181" s="77" t="s">
        <v>399</v>
      </c>
      <c r="D181" s="92">
        <v>80</v>
      </c>
      <c r="E181" s="92">
        <v>76.8</v>
      </c>
      <c r="F181" s="101" t="s">
        <v>400</v>
      </c>
      <c r="G181" s="92">
        <v>3.2</v>
      </c>
      <c r="H181" s="102"/>
      <c r="I181" s="102"/>
      <c r="J181" s="9"/>
      <c r="K181" s="81"/>
      <c r="L181" s="101" t="s">
        <v>401</v>
      </c>
      <c r="M181" s="79">
        <v>30</v>
      </c>
    </row>
    <row r="182" ht="47" customHeight="1" spans="1:12">
      <c r="A182" s="9">
        <v>163</v>
      </c>
      <c r="B182" s="13"/>
      <c r="C182" s="11" t="s">
        <v>402</v>
      </c>
      <c r="D182" s="11">
        <v>90</v>
      </c>
      <c r="E182" s="12">
        <v>89.9921</v>
      </c>
      <c r="F182" s="97" t="s">
        <v>403</v>
      </c>
      <c r="G182" s="12">
        <v>0.0079</v>
      </c>
      <c r="H182" s="11"/>
      <c r="I182" s="11"/>
      <c r="J182" s="9"/>
      <c r="K182" s="81"/>
      <c r="L182" s="97" t="s">
        <v>404</v>
      </c>
    </row>
    <row r="183" ht="40" customHeight="1" spans="1:12">
      <c r="A183" s="9">
        <v>164</v>
      </c>
      <c r="B183" s="14"/>
      <c r="C183" s="77" t="s">
        <v>405</v>
      </c>
      <c r="D183" s="92">
        <v>100</v>
      </c>
      <c r="E183" s="92">
        <v>88.8</v>
      </c>
      <c r="F183" s="101" t="s">
        <v>406</v>
      </c>
      <c r="G183" s="92">
        <v>11.2</v>
      </c>
      <c r="H183" s="11"/>
      <c r="I183" s="77"/>
      <c r="J183" s="9"/>
      <c r="K183" s="81"/>
      <c r="L183" s="101" t="s">
        <v>407</v>
      </c>
    </row>
    <row r="184" s="1" customFormat="1" ht="29" customHeight="1" spans="1:12">
      <c r="A184" s="15"/>
      <c r="B184" s="103"/>
      <c r="C184" s="17" t="s">
        <v>72</v>
      </c>
      <c r="D184" s="76">
        <f>SUM(D176:D183)</f>
        <v>670</v>
      </c>
      <c r="E184" s="104">
        <f>SUM(E176:E183)</f>
        <v>646.3021</v>
      </c>
      <c r="F184" s="105"/>
      <c r="G184" s="104">
        <f>D184-E184</f>
        <v>23.6979</v>
      </c>
      <c r="H184" s="17"/>
      <c r="I184" s="17"/>
      <c r="J184" s="15"/>
      <c r="K184" s="114"/>
      <c r="L184" s="105"/>
    </row>
    <row r="185" ht="40" customHeight="1" spans="1:12">
      <c r="A185" s="9">
        <v>165</v>
      </c>
      <c r="B185" s="9"/>
      <c r="C185" s="19" t="s">
        <v>408</v>
      </c>
      <c r="D185" s="106">
        <v>30</v>
      </c>
      <c r="E185" s="106">
        <v>12.27</v>
      </c>
      <c r="F185" s="19" t="s">
        <v>409</v>
      </c>
      <c r="G185" s="106">
        <f t="shared" ref="G185:G195" si="0">SUM(D185-E185)</f>
        <v>17.73</v>
      </c>
      <c r="H185" s="19">
        <v>0.45</v>
      </c>
      <c r="I185" s="19">
        <v>0.27</v>
      </c>
      <c r="J185" s="20"/>
      <c r="K185" s="9"/>
      <c r="L185" s="9"/>
    </row>
    <row r="186" ht="40" customHeight="1" spans="1:12">
      <c r="A186" s="9">
        <v>166</v>
      </c>
      <c r="B186" s="9"/>
      <c r="C186" s="19" t="s">
        <v>410</v>
      </c>
      <c r="D186" s="106">
        <v>30</v>
      </c>
      <c r="E186" s="106">
        <v>14.38</v>
      </c>
      <c r="F186" s="19" t="s">
        <v>411</v>
      </c>
      <c r="G186" s="106">
        <f t="shared" si="0"/>
        <v>15.62</v>
      </c>
      <c r="H186" s="41">
        <v>0.62</v>
      </c>
      <c r="I186" s="20">
        <v>0.46</v>
      </c>
      <c r="J186" s="20"/>
      <c r="K186" s="9"/>
      <c r="L186" s="9"/>
    </row>
    <row r="187" ht="40" customHeight="1" spans="1:12">
      <c r="A187" s="9">
        <v>167</v>
      </c>
      <c r="B187" s="9"/>
      <c r="C187" s="19" t="s">
        <v>412</v>
      </c>
      <c r="D187" s="106">
        <v>100</v>
      </c>
      <c r="E187" s="107">
        <v>53.4743</v>
      </c>
      <c r="F187" s="19" t="s">
        <v>409</v>
      </c>
      <c r="G187" s="107">
        <f t="shared" si="0"/>
        <v>46.5257</v>
      </c>
      <c r="H187" s="108">
        <v>3.6488</v>
      </c>
      <c r="I187" s="108">
        <v>2.18928</v>
      </c>
      <c r="J187" s="20"/>
      <c r="K187" s="100">
        <v>1.5</v>
      </c>
      <c r="L187" s="9"/>
    </row>
    <row r="188" ht="40" customHeight="1" spans="1:12">
      <c r="A188" s="9">
        <v>168</v>
      </c>
      <c r="B188" s="9"/>
      <c r="C188" s="109" t="s">
        <v>413</v>
      </c>
      <c r="D188" s="109">
        <v>30</v>
      </c>
      <c r="E188" s="110">
        <v>26.8</v>
      </c>
      <c r="F188" s="19" t="s">
        <v>409</v>
      </c>
      <c r="G188" s="106">
        <f t="shared" si="0"/>
        <v>3.2</v>
      </c>
      <c r="H188" s="109">
        <v>1.2</v>
      </c>
      <c r="I188" s="109"/>
      <c r="K188" s="9"/>
      <c r="L188" s="109" t="s">
        <v>414</v>
      </c>
    </row>
    <row r="189" ht="40" customHeight="1" spans="1:12">
      <c r="A189" s="9">
        <v>169</v>
      </c>
      <c r="B189" s="9"/>
      <c r="C189" s="109" t="s">
        <v>415</v>
      </c>
      <c r="D189" s="77">
        <v>65</v>
      </c>
      <c r="E189" s="111">
        <v>62.6776</v>
      </c>
      <c r="F189" s="112" t="s">
        <v>416</v>
      </c>
      <c r="G189" s="107">
        <f t="shared" si="0"/>
        <v>2.3224</v>
      </c>
      <c r="H189" s="109">
        <v>2.6</v>
      </c>
      <c r="I189" s="77">
        <v>1.56</v>
      </c>
      <c r="J189" s="77"/>
      <c r="K189" s="9"/>
      <c r="L189" s="9"/>
    </row>
    <row r="190" ht="40" customHeight="1" spans="1:12">
      <c r="A190" s="9">
        <v>170</v>
      </c>
      <c r="B190" s="9"/>
      <c r="C190" s="19" t="s">
        <v>417</v>
      </c>
      <c r="D190" s="106">
        <v>80</v>
      </c>
      <c r="E190" s="106">
        <v>21.1</v>
      </c>
      <c r="F190" s="19" t="s">
        <v>418</v>
      </c>
      <c r="G190" s="106">
        <f t="shared" si="0"/>
        <v>58.9</v>
      </c>
      <c r="H190" s="19"/>
      <c r="I190" s="20"/>
      <c r="J190" s="20"/>
      <c r="K190" s="9"/>
      <c r="L190" s="9"/>
    </row>
    <row r="191" ht="40" customHeight="1" spans="1:12">
      <c r="A191" s="9">
        <v>171</v>
      </c>
      <c r="B191" s="9"/>
      <c r="C191" s="109" t="s">
        <v>419</v>
      </c>
      <c r="D191" s="110">
        <v>70</v>
      </c>
      <c r="E191" s="110">
        <v>22.25</v>
      </c>
      <c r="F191" s="109" t="s">
        <v>420</v>
      </c>
      <c r="G191" s="106">
        <f t="shared" si="0"/>
        <v>47.75</v>
      </c>
      <c r="H191" s="109">
        <v>3.75</v>
      </c>
      <c r="I191" s="77">
        <v>1.04</v>
      </c>
      <c r="J191" s="77"/>
      <c r="K191" s="9"/>
      <c r="L191" s="9"/>
    </row>
    <row r="192" ht="40" customHeight="1" spans="1:12">
      <c r="A192" s="9">
        <v>172</v>
      </c>
      <c r="B192" s="9"/>
      <c r="C192" s="19" t="s">
        <v>421</v>
      </c>
      <c r="D192" s="106">
        <v>70</v>
      </c>
      <c r="E192" s="106">
        <v>69.92</v>
      </c>
      <c r="F192" s="19" t="s">
        <v>422</v>
      </c>
      <c r="G192" s="106">
        <f t="shared" si="0"/>
        <v>0.0799999999999983</v>
      </c>
      <c r="H192" s="106">
        <v>2.02</v>
      </c>
      <c r="I192" s="20">
        <v>1.52</v>
      </c>
      <c r="J192" s="77"/>
      <c r="K192" s="9"/>
      <c r="L192" s="9"/>
    </row>
    <row r="193" ht="40" customHeight="1" spans="1:12">
      <c r="A193" s="9">
        <v>173</v>
      </c>
      <c r="B193" s="9"/>
      <c r="C193" s="19" t="s">
        <v>423</v>
      </c>
      <c r="D193" s="106">
        <v>30</v>
      </c>
      <c r="E193" s="106">
        <v>8.97</v>
      </c>
      <c r="F193" s="112" t="s">
        <v>416</v>
      </c>
      <c r="G193" s="106">
        <f t="shared" si="0"/>
        <v>21.03</v>
      </c>
      <c r="H193" s="106">
        <v>1.6</v>
      </c>
      <c r="I193" s="20">
        <v>1.12</v>
      </c>
      <c r="J193" s="77"/>
      <c r="K193" s="9"/>
      <c r="L193" s="9"/>
    </row>
    <row r="194" ht="40" customHeight="1" spans="1:12">
      <c r="A194" s="9">
        <v>174</v>
      </c>
      <c r="B194" s="9"/>
      <c r="C194" s="109" t="s">
        <v>424</v>
      </c>
      <c r="D194" s="110">
        <v>70</v>
      </c>
      <c r="E194" s="110">
        <v>44.8</v>
      </c>
      <c r="F194" s="112" t="s">
        <v>416</v>
      </c>
      <c r="G194" s="106">
        <f t="shared" si="0"/>
        <v>25.2</v>
      </c>
      <c r="H194" s="109"/>
      <c r="I194" s="109"/>
      <c r="J194" s="77"/>
      <c r="K194" s="9"/>
      <c r="L194" s="9"/>
    </row>
    <row r="195" ht="35" customHeight="1" spans="1:12">
      <c r="A195" s="9">
        <v>175</v>
      </c>
      <c r="B195" s="9"/>
      <c r="C195" s="19" t="s">
        <v>425</v>
      </c>
      <c r="D195" s="106">
        <v>30</v>
      </c>
      <c r="E195" s="106">
        <v>5</v>
      </c>
      <c r="F195" s="19" t="s">
        <v>426</v>
      </c>
      <c r="G195" s="106">
        <f t="shared" si="0"/>
        <v>25</v>
      </c>
      <c r="H195" s="106"/>
      <c r="I195" s="19"/>
      <c r="J195" s="20"/>
      <c r="K195" s="9"/>
      <c r="L195" s="9"/>
    </row>
    <row r="196" ht="40" customHeight="1" spans="1:12">
      <c r="A196" s="9">
        <v>176</v>
      </c>
      <c r="B196" s="9"/>
      <c r="C196" s="19" t="s">
        <v>427</v>
      </c>
      <c r="D196" s="106">
        <v>65</v>
      </c>
      <c r="E196" s="106">
        <v>59.89</v>
      </c>
      <c r="F196" s="19" t="s">
        <v>371</v>
      </c>
      <c r="G196" s="106">
        <v>5.11</v>
      </c>
      <c r="H196" s="19">
        <v>2.45</v>
      </c>
      <c r="I196" s="20">
        <v>1.47</v>
      </c>
      <c r="J196" s="77"/>
      <c r="K196" s="9"/>
      <c r="L196" s="9"/>
    </row>
    <row r="197" ht="40" customHeight="1" spans="1:12">
      <c r="A197" s="9">
        <v>177</v>
      </c>
      <c r="B197" s="9"/>
      <c r="C197" s="19" t="s">
        <v>428</v>
      </c>
      <c r="D197" s="106">
        <v>90</v>
      </c>
      <c r="E197" s="20">
        <v>67.36</v>
      </c>
      <c r="F197" s="19" t="s">
        <v>429</v>
      </c>
      <c r="G197" s="106">
        <f t="shared" ref="G197:G209" si="1">SUM(D197-E197)</f>
        <v>22.64</v>
      </c>
      <c r="H197" s="20">
        <v>2.89</v>
      </c>
      <c r="I197" s="20">
        <v>1.73</v>
      </c>
      <c r="J197" s="77"/>
      <c r="K197" s="9"/>
      <c r="L197" s="9"/>
    </row>
    <row r="198" ht="40" customHeight="1" spans="1:12">
      <c r="A198" s="9">
        <v>178</v>
      </c>
      <c r="B198" s="9"/>
      <c r="C198" s="19" t="s">
        <v>430</v>
      </c>
      <c r="D198" s="106">
        <v>100</v>
      </c>
      <c r="E198" s="107">
        <v>22.1096</v>
      </c>
      <c r="F198" s="19" t="s">
        <v>431</v>
      </c>
      <c r="G198" s="107">
        <f t="shared" si="1"/>
        <v>77.8904</v>
      </c>
      <c r="H198" s="20"/>
      <c r="I198" s="20"/>
      <c r="J198" s="20"/>
      <c r="K198" s="9"/>
      <c r="L198" s="9"/>
    </row>
    <row r="199" ht="40" customHeight="1" spans="1:12">
      <c r="A199" s="9">
        <v>179</v>
      </c>
      <c r="B199" s="9"/>
      <c r="C199" s="19" t="s">
        <v>432</v>
      </c>
      <c r="D199" s="106">
        <v>60</v>
      </c>
      <c r="E199" s="106">
        <v>15.9</v>
      </c>
      <c r="F199" s="19" t="s">
        <v>371</v>
      </c>
      <c r="G199" s="106">
        <f t="shared" si="1"/>
        <v>44.1</v>
      </c>
      <c r="H199" s="19">
        <v>1.2</v>
      </c>
      <c r="I199" s="20">
        <v>0.75</v>
      </c>
      <c r="J199" s="77"/>
      <c r="K199" s="9"/>
      <c r="L199" s="9"/>
    </row>
    <row r="200" ht="45" customHeight="1" spans="1:12">
      <c r="A200" s="9">
        <v>180</v>
      </c>
      <c r="B200" s="9"/>
      <c r="C200" s="19" t="s">
        <v>433</v>
      </c>
      <c r="D200" s="106">
        <v>90</v>
      </c>
      <c r="E200" s="106">
        <v>90</v>
      </c>
      <c r="F200" s="19" t="s">
        <v>371</v>
      </c>
      <c r="G200" s="106">
        <v>15.3</v>
      </c>
      <c r="H200" s="109"/>
      <c r="I200" s="77">
        <v>0.82</v>
      </c>
      <c r="J200" s="77"/>
      <c r="K200" s="100">
        <v>7.56</v>
      </c>
      <c r="L200" s="9"/>
    </row>
    <row r="201" ht="40" customHeight="1" spans="1:12">
      <c r="A201" s="9">
        <v>181</v>
      </c>
      <c r="B201" s="9"/>
      <c r="C201" s="19" t="s">
        <v>434</v>
      </c>
      <c r="D201" s="106">
        <v>110</v>
      </c>
      <c r="E201" s="106">
        <v>70.5</v>
      </c>
      <c r="F201" s="19" t="s">
        <v>371</v>
      </c>
      <c r="G201" s="106">
        <f t="shared" si="1"/>
        <v>39.5</v>
      </c>
      <c r="H201" s="19"/>
      <c r="I201" s="20"/>
      <c r="J201" s="20"/>
      <c r="K201" s="9"/>
      <c r="L201" s="9"/>
    </row>
    <row r="202" ht="40" customHeight="1" spans="1:12">
      <c r="A202" s="9">
        <v>182</v>
      </c>
      <c r="B202" s="9"/>
      <c r="C202" s="19" t="s">
        <v>435</v>
      </c>
      <c r="D202" s="109">
        <v>30</v>
      </c>
      <c r="E202" s="109">
        <v>13.9</v>
      </c>
      <c r="F202" s="109" t="s">
        <v>436</v>
      </c>
      <c r="G202" s="106">
        <f t="shared" si="1"/>
        <v>16.1</v>
      </c>
      <c r="H202" s="106"/>
      <c r="I202" s="20"/>
      <c r="J202" s="20"/>
      <c r="K202" s="9"/>
      <c r="L202" s="9"/>
    </row>
    <row r="203" ht="40" customHeight="1" spans="1:12">
      <c r="A203" s="9">
        <v>183</v>
      </c>
      <c r="B203" s="9"/>
      <c r="C203" s="118" t="s">
        <v>437</v>
      </c>
      <c r="D203" s="106">
        <v>30</v>
      </c>
      <c r="E203" s="106">
        <v>22.8</v>
      </c>
      <c r="F203" s="19" t="s">
        <v>371</v>
      </c>
      <c r="G203" s="106">
        <f t="shared" si="1"/>
        <v>7.2</v>
      </c>
      <c r="H203" s="106"/>
      <c r="I203" s="20"/>
      <c r="J203" s="20"/>
      <c r="K203" s="9"/>
      <c r="L203" s="9"/>
    </row>
    <row r="204" ht="40" customHeight="1" spans="1:12">
      <c r="A204" s="9">
        <v>184</v>
      </c>
      <c r="B204" s="9"/>
      <c r="C204" s="19" t="s">
        <v>438</v>
      </c>
      <c r="D204" s="106">
        <v>70</v>
      </c>
      <c r="E204" s="107">
        <v>45.08</v>
      </c>
      <c r="F204" s="19" t="s">
        <v>371</v>
      </c>
      <c r="G204" s="106">
        <f t="shared" si="1"/>
        <v>24.92</v>
      </c>
      <c r="H204" s="41">
        <v>1.2</v>
      </c>
      <c r="I204" s="20">
        <v>0.7</v>
      </c>
      <c r="J204" s="20"/>
      <c r="K204" s="9"/>
      <c r="L204" s="9"/>
    </row>
    <row r="205" ht="40" customHeight="1" spans="1:12">
      <c r="A205" s="9">
        <v>185</v>
      </c>
      <c r="B205" s="9"/>
      <c r="C205" s="19" t="s">
        <v>439</v>
      </c>
      <c r="D205" s="106">
        <v>90</v>
      </c>
      <c r="E205" s="106">
        <v>24</v>
      </c>
      <c r="F205" s="19" t="s">
        <v>371</v>
      </c>
      <c r="G205" s="106">
        <f t="shared" si="1"/>
        <v>66</v>
      </c>
      <c r="H205" s="19">
        <v>10.9</v>
      </c>
      <c r="I205" s="20">
        <v>1.78</v>
      </c>
      <c r="J205" s="20"/>
      <c r="K205" s="9"/>
      <c r="L205" s="9"/>
    </row>
    <row r="206" ht="40" customHeight="1" spans="1:12">
      <c r="A206" s="9">
        <v>186</v>
      </c>
      <c r="B206" s="9"/>
      <c r="C206" s="19" t="s">
        <v>440</v>
      </c>
      <c r="D206" s="106">
        <v>80</v>
      </c>
      <c r="E206" s="19">
        <v>47.11</v>
      </c>
      <c r="F206" s="19" t="s">
        <v>371</v>
      </c>
      <c r="G206" s="106">
        <f t="shared" si="1"/>
        <v>32.89</v>
      </c>
      <c r="H206" s="19">
        <v>2</v>
      </c>
      <c r="I206" s="19">
        <v>1.36</v>
      </c>
      <c r="J206" s="20"/>
      <c r="K206" s="9"/>
      <c r="L206" s="9"/>
    </row>
    <row r="207" ht="40" customHeight="1" spans="1:12">
      <c r="A207" s="9">
        <v>187</v>
      </c>
      <c r="B207" s="9"/>
      <c r="C207" s="19" t="s">
        <v>441</v>
      </c>
      <c r="D207" s="106">
        <v>90</v>
      </c>
      <c r="E207" s="112">
        <v>48.5</v>
      </c>
      <c r="F207" s="112" t="s">
        <v>416</v>
      </c>
      <c r="G207" s="106">
        <f t="shared" si="1"/>
        <v>41.5</v>
      </c>
      <c r="H207" s="119">
        <v>3.2</v>
      </c>
      <c r="I207" s="112">
        <v>1.92</v>
      </c>
      <c r="J207" s="20"/>
      <c r="K207" s="9"/>
      <c r="L207" s="9"/>
    </row>
    <row r="208" ht="40" customHeight="1" spans="1:12">
      <c r="A208" s="9">
        <v>188</v>
      </c>
      <c r="B208" s="9"/>
      <c r="C208" s="19" t="s">
        <v>442</v>
      </c>
      <c r="D208" s="120">
        <v>30</v>
      </c>
      <c r="E208" s="120">
        <v>6.8</v>
      </c>
      <c r="F208" s="112" t="s">
        <v>443</v>
      </c>
      <c r="G208" s="106">
        <f t="shared" si="1"/>
        <v>23.2</v>
      </c>
      <c r="H208" s="20"/>
      <c r="I208" s="20"/>
      <c r="J208" s="20"/>
      <c r="K208" s="9"/>
      <c r="L208" s="9"/>
    </row>
    <row r="209" ht="40" customHeight="1" spans="1:12">
      <c r="A209" s="9">
        <v>189</v>
      </c>
      <c r="B209" s="9"/>
      <c r="C209" s="19" t="s">
        <v>444</v>
      </c>
      <c r="D209" s="112">
        <v>90</v>
      </c>
      <c r="E209" s="112">
        <v>90</v>
      </c>
      <c r="F209" s="112" t="s">
        <v>445</v>
      </c>
      <c r="G209" s="106">
        <v>0</v>
      </c>
      <c r="H209" s="106">
        <v>2</v>
      </c>
      <c r="I209" s="20">
        <v>1.29</v>
      </c>
      <c r="J209" s="19">
        <v>0.5</v>
      </c>
      <c r="K209" s="100">
        <v>2.77</v>
      </c>
      <c r="L209" s="9"/>
    </row>
    <row r="210" ht="40" customHeight="1" spans="1:12">
      <c r="A210" s="9">
        <v>190</v>
      </c>
      <c r="B210" s="9"/>
      <c r="C210" s="19" t="s">
        <v>446</v>
      </c>
      <c r="D210" s="112">
        <v>30</v>
      </c>
      <c r="E210" s="19">
        <v>21.6</v>
      </c>
      <c r="F210" s="112" t="s">
        <v>447</v>
      </c>
      <c r="G210" s="106">
        <f>SUM(D210-E210)</f>
        <v>8.4</v>
      </c>
      <c r="H210" s="20">
        <v>1</v>
      </c>
      <c r="I210" s="20">
        <v>0.67</v>
      </c>
      <c r="J210" s="20"/>
      <c r="K210" s="9"/>
      <c r="L210" s="9"/>
    </row>
    <row r="211" ht="40" customHeight="1" spans="1:12">
      <c r="A211" s="9">
        <v>191</v>
      </c>
      <c r="B211" s="9"/>
      <c r="C211" s="19" t="s">
        <v>448</v>
      </c>
      <c r="D211" s="19">
        <v>30</v>
      </c>
      <c r="E211" s="19">
        <v>15</v>
      </c>
      <c r="F211" s="19" t="s">
        <v>449</v>
      </c>
      <c r="G211" s="106">
        <f>SUM(D211-E211)</f>
        <v>15</v>
      </c>
      <c r="H211" s="19"/>
      <c r="I211" s="19"/>
      <c r="J211" s="20"/>
      <c r="K211" s="9"/>
      <c r="L211" s="9"/>
    </row>
    <row r="212" s="1" customFormat="1" ht="40" customHeight="1" spans="1:12">
      <c r="A212" s="15"/>
      <c r="B212" s="15"/>
      <c r="C212" s="55" t="s">
        <v>72</v>
      </c>
      <c r="D212" s="55">
        <f>SUM(D185:D211)</f>
        <v>1690</v>
      </c>
      <c r="E212" s="121">
        <f>SUM(E185:E211)</f>
        <v>1002.1915</v>
      </c>
      <c r="F212" s="55"/>
      <c r="G212" s="57">
        <f>D212-E212</f>
        <v>687.8085</v>
      </c>
      <c r="H212" s="121">
        <f>SUM(H176:H211)</f>
        <v>42.7288</v>
      </c>
      <c r="I212" s="121">
        <f>SUM(I185:I211)</f>
        <v>20.64928</v>
      </c>
      <c r="J212" s="24">
        <f>SUM(J185:J211)</f>
        <v>0.5</v>
      </c>
      <c r="K212" s="76">
        <f>SUM(K185:K211)</f>
        <v>11.83</v>
      </c>
      <c r="L212" s="15"/>
    </row>
    <row r="213" ht="40" customHeight="1" spans="1:13">
      <c r="A213" s="9"/>
      <c r="B213" s="9"/>
      <c r="C213" s="9" t="s">
        <v>450</v>
      </c>
      <c r="D213" s="122">
        <f>D19+D28+D41+D60+D73+D85+D93+D104+D113+D122+D136+D143+D153+D164+D175+D184+D212</f>
        <v>11485</v>
      </c>
      <c r="E213" s="122">
        <f>E19+E28+E41+E60+E73+E85+E93+E104+E113+E122+E136+E143+E153+E164+E175+E184+E212</f>
        <v>9270.648519</v>
      </c>
      <c r="F213" s="122"/>
      <c r="G213" s="123">
        <f>G19+G28+G41+G60+G73+G85+G93+G104+G113+G122+G136+G143+G153+G164+G175+G184+G212</f>
        <v>2214.351481</v>
      </c>
      <c r="H213" s="123">
        <f>H19+H28+H41+H60+H73+H85+H93+H104+H113+H122+H136+H143+H153+H164+H175+H184+H212</f>
        <v>115.5838</v>
      </c>
      <c r="I213" s="123">
        <f>I19+I28+I41+I60+I73+I85+I93+I104+I113+I122+I136+I143+I153+I164+I175+I184+I212</f>
        <v>45.787102</v>
      </c>
      <c r="J213" s="123">
        <f>J19+J28+J41+J60+J73+J85+J93+J104+J113+J122+J136+J143+J153+J164+J175+J184+J212</f>
        <v>2.53</v>
      </c>
      <c r="K213" s="123">
        <f>K19+K28+K41+K60+K73+K85+K93+K104+K113+K122+K136+K143+K153+K164+K175+K184+K212</f>
        <v>22.53</v>
      </c>
      <c r="L213" s="9"/>
      <c r="M213">
        <f>SUM(M5:M212)</f>
        <v>1203.996478</v>
      </c>
    </row>
    <row r="214" ht="40" customHeight="1"/>
    <row r="215" ht="40" customHeight="1"/>
    <row r="216" ht="40" customHeight="1"/>
    <row r="217" ht="40" customHeight="1"/>
    <row r="218" ht="40" customHeight="1"/>
    <row r="219" ht="40" customHeight="1"/>
    <row r="220" ht="40" customHeight="1"/>
    <row r="221" ht="40" customHeight="1"/>
    <row r="222" ht="40" customHeight="1"/>
    <row r="223" ht="40" customHeight="1"/>
    <row r="224" ht="40" customHeight="1"/>
    <row r="225" ht="40" customHeight="1"/>
    <row r="226" ht="40" customHeight="1"/>
    <row r="227" ht="40" customHeight="1"/>
    <row r="228" ht="40" customHeight="1"/>
    <row r="229" ht="40" customHeight="1"/>
    <row r="230" ht="40" customHeight="1"/>
    <row r="231" ht="40" customHeight="1"/>
    <row r="232" ht="40" customHeight="1"/>
    <row r="233" ht="40" customHeight="1"/>
    <row r="234" ht="40" customHeight="1"/>
    <row r="235" ht="40" customHeight="1"/>
    <row r="236" ht="40" customHeight="1"/>
    <row r="237" ht="40" customHeight="1"/>
    <row r="238" ht="40" customHeight="1"/>
    <row r="239" ht="40" customHeight="1"/>
    <row r="240" ht="40" customHeight="1"/>
    <row r="241" ht="40" customHeight="1"/>
    <row r="242" ht="40" customHeight="1"/>
    <row r="243" ht="40" customHeight="1"/>
    <row r="244" ht="40" customHeight="1"/>
    <row r="245" ht="40" customHeight="1"/>
    <row r="246" ht="40" customHeight="1"/>
    <row r="247" ht="40" customHeight="1"/>
    <row r="248" ht="40" customHeight="1"/>
    <row r="249" ht="40" customHeight="1"/>
  </sheetData>
  <mergeCells count="18">
    <mergeCell ref="A1:L1"/>
    <mergeCell ref="H2:L2"/>
    <mergeCell ref="B5:B18"/>
    <mergeCell ref="B20:B27"/>
    <mergeCell ref="B29:B40"/>
    <mergeCell ref="B42:B59"/>
    <mergeCell ref="B61:B72"/>
    <mergeCell ref="B74:B84"/>
    <mergeCell ref="B86:B92"/>
    <mergeCell ref="B94:B103"/>
    <mergeCell ref="B105:B112"/>
    <mergeCell ref="B114:B121"/>
    <mergeCell ref="B123:B135"/>
    <mergeCell ref="B137:B142"/>
    <mergeCell ref="B144:B152"/>
    <mergeCell ref="B154:B163"/>
    <mergeCell ref="B165:B174"/>
    <mergeCell ref="B176:B183"/>
  </mergeCells>
  <printOptions horizontalCentered="1"/>
  <pageMargins left="0.554861111111111" right="0.554861111111111" top="0.802777777777778" bottom="0.802777777777778" header="0.511805555555556" footer="0.511805555555556"/>
  <pageSetup paperSize="8" orientation="portrait" horizontalDpi="600"/>
  <headerFooter/>
  <ignoredErrors>
    <ignoredError sqref="H212 H8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发文版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桃花依旧笑春风1409824080</cp:lastModifiedBy>
  <dcterms:created xsi:type="dcterms:W3CDTF">2020-08-20T02:26:00Z</dcterms:created>
  <dcterms:modified xsi:type="dcterms:W3CDTF">2020-09-23T07:04:13Z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