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四批项目计划" sheetId="3" r:id="rId1"/>
  </sheets>
  <definedNames>
    <definedName name="_xlnm.Print_Titles" localSheetId="0">第四批项目计划!$3:$6</definedName>
  </definedNames>
  <calcPr calcId="144525"/>
</workbook>
</file>

<file path=xl/sharedStrings.xml><?xml version="1.0" encoding="utf-8"?>
<sst xmlns="http://schemas.openxmlformats.org/spreadsheetml/2006/main" count="128" uniqueCount="97">
  <si>
    <t>附件：</t>
  </si>
  <si>
    <t>2023年度财政涉农整合资金第四批农业产业项目计划表</t>
  </si>
  <si>
    <t>序号</t>
  </si>
  <si>
    <t>项目
名称</t>
  </si>
  <si>
    <t>实施
地点</t>
  </si>
  <si>
    <t>建设内容及规模</t>
  </si>
  <si>
    <t>建设
期限</t>
  </si>
  <si>
    <t>绩效目标</t>
  </si>
  <si>
    <t>资金投入方向（万元）</t>
  </si>
  <si>
    <t>项目
实施
单位</t>
  </si>
  <si>
    <t>财政资金支持环节</t>
  </si>
  <si>
    <t>合计</t>
  </si>
  <si>
    <t>财政整合资金投入</t>
  </si>
  <si>
    <t>其他资金（含自筹、贷款等）</t>
  </si>
  <si>
    <t>小计</t>
  </si>
  <si>
    <t>财政衔接资金投入</t>
  </si>
  <si>
    <t>整合资金（不含衔接资金）</t>
  </si>
  <si>
    <t>中央</t>
  </si>
  <si>
    <t>省级</t>
  </si>
  <si>
    <t>市级</t>
  </si>
  <si>
    <t>县级</t>
  </si>
  <si>
    <t>合 计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</si>
  <si>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年度西乡县堰口镇罗镇村工厂化淡水鱼养殖项目</t>
    </r>
  </si>
  <si>
    <t>堰口镇
罗镇村</t>
  </si>
  <si>
    <t>新建工厂化淡水鱼养殖5500㎡，养殖淡水鱼280000尾，购置高效增氧机、过滤系统等设备10套。</t>
  </si>
  <si>
    <t>2023年3月-12月</t>
  </si>
  <si>
    <t>财政投资形成固定值产归村集体所有，由村集体与经营主体共同负责资产后续管护。项目建成后通过租赁方式每年村集体获得租金12万元，村集体所得收益的60%按差异化分配要求，分配给脱贫户和监测户。通过吸纳务工等方式带动21户脱贫户及监测户实现年增收1000元以上。</t>
  </si>
  <si>
    <t>堰口镇罗镇村</t>
  </si>
  <si>
    <t>支持鱼池建设、设备购置，种苗购置等</t>
  </si>
  <si>
    <t>2023年度西乡县农产品冷链物流仓储建设项目</t>
  </si>
  <si>
    <t>城南办
五丰社区</t>
  </si>
  <si>
    <t>在城南街道办五丰社区规划占地30亩，建筑面积10600平方米，建成后提供农产品等冷藏服务，内储藏库库容量实现3960吨，年周转次数4次；其中：新建钢结构厂房3500平方米、冷库2500平方米、低温库1500平方米、辅助用房1200平方米、包装分拣厂房900平方米、仓储用房1000平方米；配套建设消防水池1400立方米、场地硬化3000平方米、道路硬化工程4980平方米、绿化1420平方米、给排水、供配电等工程。</t>
  </si>
  <si>
    <t>通过“村集体+国有企业”合作模式，村集体提供建设用地，企业负责冷链仓储建设，按照出资比例进行折股，五丰社区占股34%，乡村振兴公司占66%，投入运营后，按照出资比例分红。年综合收益712万元。同时可安置30个劳动岗位就业，带动当地196户（脱贫户84户）发展特色产业，户均增收3500元以上。财政投资形成固定值产归村国有，由乡村振兴公司负责资产后续管护。</t>
  </si>
  <si>
    <t>乡村振兴投资有限责任公司（国有公司）</t>
  </si>
  <si>
    <t>支持厂房建设、设备购置等</t>
  </si>
  <si>
    <t>2023年西乡县杨河镇高土坝社区产业园道路建设项目</t>
  </si>
  <si>
    <t>杨河镇
高土坝社区</t>
  </si>
  <si>
    <t>新建路面4.5m宽路基5.5米宽，路面结构形式:基层18公分，面层20公分的道路3公里。拓宽路面2.5米宽，路基3米宽，路面结构形式:基层18公分，面层20公分的道路公里4.1公里。特殊道路处理、挡墙2.5公里。</t>
  </si>
  <si>
    <t>2023年1月-12月</t>
  </si>
  <si>
    <t>改善种植产业园区生产道路条件，有效促进农户从事莲藕种植、油菜种植和渔业养殖，改善农户生产生活条件，带动农户产业增收800人310户，其中受益脱贫人口53人25户。项目属于公益性资产，建设完成后，资产权属归村集体所有，村集体明确资产管护责任人。</t>
  </si>
  <si>
    <t>杨河镇</t>
  </si>
  <si>
    <t>支持材料、工程建设费用等环节</t>
  </si>
  <si>
    <r>
      <rPr>
        <sz val="10"/>
        <rFont val="Times New Roman"/>
        <charset val="0"/>
      </rPr>
      <t>2023</t>
    </r>
    <r>
      <rPr>
        <sz val="10"/>
        <rFont val="宋体"/>
        <charset val="0"/>
      </rPr>
      <t>年度西乡县高川镇五星社区蔬菜保供基地建设项目（奖补）</t>
    </r>
  </si>
  <si>
    <t>高川镇
五星社区</t>
  </si>
  <si>
    <t>新建蔬菜大棚30亩及水肥一体化设施（含基础设施配套建设)。</t>
  </si>
  <si>
    <t>项目建成后，每年给村集体不低于财政投资的5%固定分红3年以上，村集体所得收益的60%按差异化分配要求，分配给脱贫户和监测户。通过带动农户种植蔬菜，受益群众36户增收，通过入园务工带动脱贫户10户均增收500元以上。</t>
  </si>
  <si>
    <t>高川镇</t>
  </si>
  <si>
    <t>新型经营主体奖补</t>
  </si>
  <si>
    <r>
      <rPr>
        <sz val="10"/>
        <rFont val="Times New Roman"/>
        <charset val="0"/>
      </rPr>
      <t>2023</t>
    </r>
    <r>
      <rPr>
        <sz val="10"/>
        <rFont val="宋体"/>
        <charset val="0"/>
      </rPr>
      <t>年西乡县猕猴桃产业提升项目（奖补）</t>
    </r>
  </si>
  <si>
    <t>西乡县</t>
  </si>
  <si>
    <t>猕猴桃补植补栽1000亩，喷灌或滴管500亩，按照奖补办法予以奖补。</t>
  </si>
  <si>
    <t>通过项目实施，对全县10家猕猴桃种植企业发放种苗，对猕猴桃水肥一体化未覆盖的企业铺设滴灌设备，进一步推动猕猴桃产业高质量发展。通过入园务工增收等形式，计划带动50户脱贫户户均年增收1000元。</t>
  </si>
  <si>
    <t>农业农村局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</si>
  <si>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年堰口镇猕猴桃全产业项目水肥一体化（奖补）</t>
    </r>
  </si>
  <si>
    <t>堰口镇</t>
  </si>
  <si>
    <t>猕猴桃种植基地水肥一体化500亩，按照奖补办法每亩补贴1000元。</t>
  </si>
  <si>
    <t>项目建设完成后，每年给村集体不低于财政投资的5%固定分红3年以上，村集体所得收益的60%按差异化分配要求，分配给脱贫户和监测户。通过务工增收等形式，计划带动20户脱贫户户均年增收1000元以上。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</si>
  <si>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年西乡县沙河镇青岩村蔬菜瓜果智能连栋温室及配套设施建设项目（奖补）</t>
    </r>
  </si>
  <si>
    <t>沙河镇
青岩村</t>
  </si>
  <si>
    <t>新建高标准蔬菜瓜果智能连栋温室2400平方米，包括温室基础、主体结构、覆盖材料、通风降温系统、外遮阳系统、内遮阳系统、循环风机、灌溉系统、移动苗床系统、采暖加温系统、自动控制系统、电气控制系统；新建阳光大棚20个，修建灌溉机井1口，配套增压水泵及管网设施；配套电力设施1套、供暖、排水、道路、辅助用房等基础设施。新建气调库600立方米，气调保鲜配套设备的购置及安装调试，配套水、电、排水等基础设施。</t>
  </si>
  <si>
    <t>项目建成后，每年给村集体不低于财政投资的5%固定分红3年以上，村集体所得收益的60%按差异化分配要求，分配给脱贫户和监测户。通过入园务工等方式，带动农户55户（其中脱贫户20户）户均增收500元以上。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</si>
  <si>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年度西乡县城南街道办五丰社区智能化育苗棚项目（奖补）</t>
    </r>
  </si>
  <si>
    <r>
      <rPr>
        <sz val="10"/>
        <rFont val="宋体"/>
        <charset val="134"/>
      </rPr>
      <t>新建高标准育苗棚</t>
    </r>
    <r>
      <rPr>
        <sz val="10"/>
        <rFont val="Times New Roman"/>
        <charset val="0"/>
      </rPr>
      <t>3000</t>
    </r>
    <r>
      <rPr>
        <sz val="10"/>
        <rFont val="宋体"/>
        <charset val="134"/>
      </rPr>
      <t>平方米，包括育苗棚基础、主体结构、覆盖材料、通风降温系统、外遮阳系统、内遮阳系统、循环风机、灌溉系统、移动苗床系统、采暖加温系统、自动控制系统、电气控制系统；修建灌溉机井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口，配套增压水泵及管网设施；配套电力设施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套、供暖、排水、道路、辅助用房等基础设施。</t>
    </r>
  </si>
  <si>
    <t>项目建成后，每年给村集体不低于财政投资的5%固定分红3年以上，村集体所得收益的60%按差异化分配要求，分配给脱贫户和监测户。通过订单带动的方式，计划带动136户脱贫户发展设施蔬菜等产业，产生效益后预计户均年增收1500元以上。</t>
  </si>
  <si>
    <t>乡村振兴公司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</si>
  <si>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年西乡县西乡县薯可多食品有限公司薯类分选项目（奖补）</t>
    </r>
  </si>
  <si>
    <t>白龙塘镇
白龙社区</t>
  </si>
  <si>
    <t>年种植红薯3000亩，分选加工5000吨鲜红薯，购置分级分选机一套、清洗线一条、消毒杀菌等设备20余台套，周转筐、地磅、厂房250㎡，机井一座、给水设施一套，配电设施等建设。</t>
  </si>
  <si>
    <t>项目建成后，每年给村集体不低于财政投资的5%固定分红3年以上，村集体所得收益的60%按差异化分配要求，分配给脱贫户和监测户。通过订单带动的方式，通过务工、土地流转、带动种植、订单农业、提供农资等，带动脱贫户25户户均增收800元以上。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</si>
  <si>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年度西乡县堰口镇岳岭村肉鸡养殖项目（奖补）</t>
    </r>
  </si>
  <si>
    <t>堰口镇
岳岭村</t>
  </si>
  <si>
    <t>养鸡1万只，按照奖补办法每只补贴4.5元。</t>
  </si>
  <si>
    <t>通过项目实施，带动周边脱贫户10户通过订单收购、带动务工等方式增收500元。</t>
  </si>
  <si>
    <t>堰口镇岳岭村</t>
  </si>
  <si>
    <t>购买鸡苗、饲料等奖补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</si>
  <si>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年西乡县茶镇十二岭村乌鸡养殖项目（奖补）</t>
    </r>
  </si>
  <si>
    <t>茶镇
十二岭村</t>
  </si>
  <si>
    <t>发展养殖乌鸡3万只，按照奖补办法每只补贴4.5元。</t>
  </si>
  <si>
    <t>由绿总管农业专业合作社计划带动32户脱贫户发展养鸡产业。</t>
  </si>
  <si>
    <t>茶镇十二岭村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</si>
  <si>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年西乡县家禽全产业链发展示范项目</t>
    </r>
    <r>
      <rPr>
        <sz val="10"/>
        <rFont val="Times New Roman"/>
        <charset val="0"/>
      </rPr>
      <t>—</t>
    </r>
    <r>
      <rPr>
        <sz val="10"/>
        <rFont val="宋体"/>
        <charset val="134"/>
      </rPr>
      <t>西乡盛世存栏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万只的蛋鸡标准化养殖场（奖补）</t>
    </r>
  </si>
  <si>
    <t>峡口镇
井坝村</t>
  </si>
  <si>
    <t>建设一个存栏10万只的蛋鸡标准化养殖场及配套设施，按照奖补办法予以奖补。</t>
  </si>
  <si>
    <t>项目建成后，每年给村集体不低于财政投资的5%固定分红3年以上，村集体所得收益的60%按差异化分配要求，分配给脱贫户和监测户。通过务工、订单收购等方式带动脱贫户50户，户均增收1000元。</t>
  </si>
  <si>
    <r>
      <rPr>
        <sz val="10"/>
        <rFont val="Times New Roman"/>
        <charset val="0"/>
      </rPr>
      <t>2023</t>
    </r>
    <r>
      <rPr>
        <sz val="10"/>
        <rFont val="宋体"/>
        <charset val="134"/>
      </rPr>
      <t>年沙河镇西河村肉牛养殖奖补项目（奖补）</t>
    </r>
  </si>
  <si>
    <t>沙河镇
西河村</t>
  </si>
  <si>
    <t>新建肉牛养殖圈舍2座，建筑面积1000平方米，按照奖补办法每平米补贴150元。</t>
  </si>
  <si>
    <t>给村集体不低于财政投资的5%固定分红5年，村集体获得收益，按3:7比例，30%归村集体，70%归全体成员进行收益分配。带动村集体年增收7500元</t>
  </si>
  <si>
    <t>2023年西乡县杨河镇、堰口镇高标准农田建设项目</t>
  </si>
  <si>
    <t>杨河镇
堰口镇</t>
  </si>
  <si>
    <t>建设2.2万亩高标准农田。项目区土壤改良面积22000亩，增施有机肥1100t。耕地质量监测22处。治理堰塘25座，拦河坝1座，新建灌溉渠道24公里，拦水建筑物3座。新建硬化路17734m，砂石路33008m，按照标准要求做好农田防护与生态保持工程建设。</t>
  </si>
  <si>
    <t>通过项目建设，建成2.2万亩高标准农田。项目属于公益性资产，建设完成后，资产权属归村集体所有，村集体明确资产管护责任人。</t>
  </si>
  <si>
    <t>支持项目建设、施工等费用</t>
  </si>
  <si>
    <t>2023年西乡县沙河镇高标准农田建设项目</t>
  </si>
  <si>
    <t>沙河镇</t>
  </si>
  <si>
    <t>建设0.8万亩高标准农田。项目区土壤改良面积8000亩，增施有机肥400t。耕地质量监测8处。治理堰塘19座，新建灌溉渠道15公里，机耕桥1座，拦水建筑物9座。新建硬化路5972m，砂石路5605m，按照标准要求做好农田防护与生态保持工程建设。</t>
  </si>
  <si>
    <t>通过项目建设，建成0.8万亩高标准农田。项目属于公益性资产，建设完成后，资产权属归村集体所有，村集体明确资产管护责任人。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</si>
</sst>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等线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等线"/>
      <charset val="134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sz val="10"/>
      <name val="Helv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0">
      <protection locked="0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4" fillId="0" borderId="0">
      <alignment horizontal="center" vertical="center" wrapText="1"/>
    </xf>
    <xf numFmtId="0" fontId="35" fillId="0" borderId="0">
      <alignment vertical="center"/>
    </xf>
    <xf numFmtId="0" fontId="36" fillId="0" borderId="0"/>
    <xf numFmtId="0" fontId="34" fillId="0" borderId="0"/>
    <xf numFmtId="0" fontId="3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61" applyNumberFormat="1" applyFont="1" applyFill="1" applyAlignment="1">
      <alignment horizontal="center" vertical="center" wrapText="1"/>
    </xf>
    <xf numFmtId="0" fontId="4" fillId="0" borderId="0" xfId="61" applyFont="1" applyFill="1">
      <alignment vertical="center"/>
    </xf>
    <xf numFmtId="0" fontId="4" fillId="0" borderId="0" xfId="61" applyFont="1" applyFill="1" applyAlignment="1">
      <alignment vertical="center" wrapText="1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2" applyFont="1" applyFill="1" applyBorder="1" applyAlignment="1" applyProtection="1">
      <alignment horizontal="left" vertical="center" wrapText="1"/>
      <protection locked="0"/>
    </xf>
    <xf numFmtId="49" fontId="9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61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农业局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38" xfId="42"/>
    <cellStyle name="20% - 强调文字颜色 2" xfId="43" builtinId="34"/>
    <cellStyle name="40% - 强调文字颜色 2" xfId="44" builtinId="35"/>
    <cellStyle name="强调文字颜色 3" xfId="45" builtinId="37"/>
    <cellStyle name="常规 2_2-1统计表_1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4" xfId="56"/>
    <cellStyle name="常规 12 2" xfId="57"/>
    <cellStyle name="常规 17 2 2" xfId="58"/>
    <cellStyle name="常规 2" xfId="59"/>
    <cellStyle name="常规 2_附件2___年___省（自治区、直辖市）贫困县统筹整合使用财政涉农资金进度情况统计表+(2)_附件2___年___省（自治区、直辖市）贫困县统筹整合使用财政涉农资金进度情况统计表+(2)_整合资金涉及部门表" xfId="60"/>
    <cellStyle name="常规 3" xfId="61"/>
    <cellStyle name="常规_附件1-5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3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3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4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4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4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4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4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4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4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4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4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4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6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6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6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6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6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6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6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6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8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8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8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8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8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8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8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8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8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8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1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1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1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1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1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1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1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1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2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2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3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3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3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4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4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4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4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4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4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4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4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4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4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5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5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5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5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5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5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5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5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5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5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6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6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6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6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6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6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6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6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6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6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7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7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7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7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8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8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8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8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9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9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9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9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9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0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0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0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0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0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1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1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1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1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3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3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3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3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3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3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3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3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3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3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4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4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4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4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4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4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4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4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4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4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5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5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5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5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5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5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5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5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5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5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6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6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6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6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6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6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6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6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6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6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7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7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7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7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7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7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7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7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7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7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8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8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8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8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8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8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8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8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8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8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9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9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9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9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9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9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9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9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9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9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0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0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0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0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0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0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0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0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0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0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1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1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1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1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1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1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1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1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1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1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2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2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2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2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2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2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2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2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2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2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3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3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3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3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3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3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3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3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3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3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4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4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4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4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4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4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4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4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4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4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5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5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5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5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5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5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5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5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5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5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6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6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6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6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6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6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6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6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6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6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7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7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7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7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7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7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7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7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7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7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8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8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8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8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8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8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8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8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8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38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39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39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39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39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39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39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39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39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39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39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0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0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0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0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0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0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0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0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0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0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1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1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1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1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1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1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1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1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1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1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2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2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2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2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2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2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2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2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2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2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3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3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3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3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3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3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3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3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3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3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4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4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4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4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4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4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4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4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4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4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5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5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5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5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5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5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5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5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5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5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6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6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6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6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6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6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6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6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6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6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7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7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7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7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7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7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7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7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7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69215</xdr:colOff>
      <xdr:row>3</xdr:row>
      <xdr:rowOff>254635</xdr:rowOff>
    </xdr:to>
    <xdr:pic>
      <xdr:nvPicPr>
        <xdr:cNvPr id="47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879475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3</xdr:row>
      <xdr:rowOff>0</xdr:rowOff>
    </xdr:from>
    <xdr:to>
      <xdr:col>5</xdr:col>
      <xdr:colOff>143510</xdr:colOff>
      <xdr:row>3</xdr:row>
      <xdr:rowOff>254635</xdr:rowOff>
    </xdr:to>
    <xdr:pic>
      <xdr:nvPicPr>
        <xdr:cNvPr id="48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3</xdr:row>
      <xdr:rowOff>0</xdr:rowOff>
    </xdr:from>
    <xdr:to>
      <xdr:col>5</xdr:col>
      <xdr:colOff>217170</xdr:colOff>
      <xdr:row>3</xdr:row>
      <xdr:rowOff>254635</xdr:rowOff>
    </xdr:to>
    <xdr:pic>
      <xdr:nvPicPr>
        <xdr:cNvPr id="48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879475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3</xdr:row>
      <xdr:rowOff>0</xdr:rowOff>
    </xdr:from>
    <xdr:to>
      <xdr:col>5</xdr:col>
      <xdr:colOff>297815</xdr:colOff>
      <xdr:row>3</xdr:row>
      <xdr:rowOff>254635</xdr:rowOff>
    </xdr:to>
    <xdr:pic>
      <xdr:nvPicPr>
        <xdr:cNvPr id="48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879475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3</xdr:row>
      <xdr:rowOff>0</xdr:rowOff>
    </xdr:from>
    <xdr:to>
      <xdr:col>5</xdr:col>
      <xdr:colOff>373380</xdr:colOff>
      <xdr:row>3</xdr:row>
      <xdr:rowOff>254635</xdr:rowOff>
    </xdr:to>
    <xdr:pic>
      <xdr:nvPicPr>
        <xdr:cNvPr id="48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879475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3</xdr:row>
      <xdr:rowOff>0</xdr:rowOff>
    </xdr:from>
    <xdr:to>
      <xdr:col>5</xdr:col>
      <xdr:colOff>445135</xdr:colOff>
      <xdr:row>3</xdr:row>
      <xdr:rowOff>254635</xdr:rowOff>
    </xdr:to>
    <xdr:pic>
      <xdr:nvPicPr>
        <xdr:cNvPr id="48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3</xdr:row>
      <xdr:rowOff>0</xdr:rowOff>
    </xdr:from>
    <xdr:to>
      <xdr:col>5</xdr:col>
      <xdr:colOff>523240</xdr:colOff>
      <xdr:row>3</xdr:row>
      <xdr:rowOff>254635</xdr:rowOff>
    </xdr:to>
    <xdr:pic>
      <xdr:nvPicPr>
        <xdr:cNvPr id="48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879475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3</xdr:row>
      <xdr:rowOff>0</xdr:rowOff>
    </xdr:from>
    <xdr:to>
      <xdr:col>5</xdr:col>
      <xdr:colOff>601980</xdr:colOff>
      <xdr:row>3</xdr:row>
      <xdr:rowOff>254635</xdr:rowOff>
    </xdr:to>
    <xdr:pic>
      <xdr:nvPicPr>
        <xdr:cNvPr id="48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879475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3</xdr:row>
      <xdr:rowOff>0</xdr:rowOff>
    </xdr:from>
    <xdr:to>
      <xdr:col>5</xdr:col>
      <xdr:colOff>678180</xdr:colOff>
      <xdr:row>3</xdr:row>
      <xdr:rowOff>254635</xdr:rowOff>
    </xdr:to>
    <xdr:pic>
      <xdr:nvPicPr>
        <xdr:cNvPr id="48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879475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48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48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49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49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49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49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49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49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49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49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49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49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0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0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0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0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0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0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0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0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0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0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1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1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1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1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1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1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1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1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1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1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2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2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2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2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2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2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2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2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2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2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3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3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3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3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3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3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3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3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3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3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4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4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4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4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4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4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4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4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4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4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5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5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5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5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5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5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5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5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5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5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6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6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6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6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6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6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6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6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6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56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57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57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57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57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57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57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57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57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57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57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58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58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58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58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58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58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58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58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58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58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59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59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59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59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59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59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59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59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59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59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0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0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0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0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0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0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0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0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0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0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1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1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1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1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1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1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1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1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1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1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2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2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2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2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2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2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2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2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2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2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3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3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3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3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3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3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3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3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3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3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4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4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4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4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4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4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4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4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4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4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5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5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5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5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5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5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5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5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5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65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66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66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66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66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66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66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66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66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66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66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67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67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7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67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67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67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67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67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67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67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68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8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68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68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68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68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68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68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68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68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9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69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69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69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69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69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69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69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69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69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0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0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0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0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0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0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0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0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0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0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1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1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1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1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1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1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1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1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1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1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2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2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2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2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2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2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2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2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2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2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3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3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3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3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3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3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3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3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3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3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4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4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4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4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4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4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4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4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4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74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75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75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75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75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75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75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75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75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75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75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76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76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76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6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76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76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76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76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76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76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77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77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7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77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77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77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77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77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77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77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78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8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78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78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78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78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78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78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78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78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9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79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79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79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79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79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79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79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79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79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0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0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0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0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0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0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0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0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0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0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1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1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1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1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1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1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1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1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1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1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2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2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2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2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2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2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2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2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2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2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3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3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3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3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3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3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3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3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3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3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4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4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4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4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4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4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4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4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4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4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5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5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5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5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5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5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5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5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5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5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6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6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6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6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6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6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6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6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6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6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7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7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7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7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7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7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7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7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7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7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8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8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8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8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8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8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8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8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8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8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9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89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89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89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89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89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89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89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89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89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90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90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90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90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90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90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90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90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90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90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91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91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91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91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91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91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91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91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91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91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2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2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2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2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2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2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2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2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2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2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3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3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3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3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3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3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3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3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3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3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4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4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4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4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4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4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4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4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4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4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5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5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5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5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5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5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5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5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5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5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6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6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6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6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6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6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6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6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6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6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7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7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7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7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7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7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7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7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7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7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8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8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8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8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8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8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8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8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8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8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9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99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99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99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99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99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99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99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99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99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0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0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0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0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0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0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0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0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0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0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1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1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1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1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1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1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1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1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1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1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2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2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2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2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2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2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2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2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2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2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3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3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3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3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3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3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3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3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3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3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4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4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4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4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4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4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4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4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4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4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5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5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5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5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5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5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5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5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5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5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6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6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6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6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6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6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6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6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6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6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7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7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7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07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07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07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07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07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07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07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08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08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08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08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08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08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08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08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08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08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09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09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09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09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09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09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09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09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09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09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0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0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0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0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0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0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0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0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0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0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1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1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1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1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1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1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1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1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1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1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2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2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2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2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2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2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2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2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2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2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3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3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3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3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3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3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3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3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3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3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4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4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4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4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4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4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4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4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4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4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5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5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5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5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5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5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5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5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5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5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6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6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6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16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16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16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16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16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16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16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17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17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7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17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17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17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17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17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17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17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18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8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18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18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18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18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18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18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18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18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9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19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19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19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19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19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19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19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19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19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0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0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0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0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0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0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0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0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0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0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1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1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1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1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1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1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1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1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1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1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2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2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2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2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2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2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2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2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2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2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3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3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3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3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3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3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3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3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3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3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4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4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4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4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4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4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4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4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4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4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5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5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5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125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25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125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032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125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25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25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461010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25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3760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26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126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126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26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126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126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26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26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26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26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127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127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27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127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127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27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27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27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27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127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128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28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128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128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28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28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28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28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128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128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29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129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129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29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29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29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29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129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29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29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0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30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0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0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0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0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30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30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0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0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31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1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1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1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1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31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31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1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1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31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2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2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2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2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32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132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2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132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132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2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3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3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3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133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33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3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33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33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3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3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4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4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34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34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34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34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34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34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34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34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35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35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35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35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35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35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35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35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35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35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36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36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6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36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36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6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6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6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6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36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37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7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37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37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37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37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37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37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37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37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38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38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38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38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38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38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38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38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38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38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39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39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39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39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39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39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39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39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39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39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40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40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40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40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40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40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0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0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0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0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1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1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1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1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1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1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1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1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1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1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2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2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2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2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2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2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2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2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2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2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3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3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3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3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3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3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3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3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3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3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4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4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44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44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44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44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44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44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44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44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45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5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5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5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5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5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5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5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5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5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16510</xdr:rowOff>
    </xdr:to>
    <xdr:pic>
      <xdr:nvPicPr>
        <xdr:cNvPr id="146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146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16510</xdr:rowOff>
    </xdr:to>
    <xdr:pic>
      <xdr:nvPicPr>
        <xdr:cNvPr id="146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16510</xdr:rowOff>
    </xdr:to>
    <xdr:pic>
      <xdr:nvPicPr>
        <xdr:cNvPr id="146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146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146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146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146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16510</xdr:rowOff>
    </xdr:to>
    <xdr:pic>
      <xdr:nvPicPr>
        <xdr:cNvPr id="146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46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47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47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47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47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47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47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47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47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47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47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48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48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48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48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48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48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48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48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48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48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49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49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49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49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49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49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49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49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49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49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0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0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0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0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0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50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50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50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50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50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51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51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51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51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1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1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1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1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1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1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2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2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2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2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2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2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2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2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2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2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3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3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3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3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3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3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3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3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3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3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4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4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4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4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4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4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4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4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4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4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5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5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5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5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5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5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5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5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5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5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6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6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6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6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6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6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6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6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6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6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7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7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7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7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7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7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7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7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7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7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8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8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8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8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8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8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8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8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8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8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9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59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59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59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59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59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59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59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59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59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0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0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0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0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0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0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0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0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0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0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1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1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1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1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1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1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1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1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1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1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2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2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2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2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2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2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2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2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2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2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3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3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3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3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3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3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3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3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3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3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4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4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4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4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4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4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4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4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4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4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5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5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5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5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5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5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5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5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5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5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6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6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6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6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6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6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6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6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6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6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7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7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7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7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7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7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7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7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7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7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8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8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8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8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8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8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8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8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8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8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9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69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69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69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69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69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69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69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69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69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70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70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70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70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70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70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70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70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70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70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71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71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71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71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71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71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71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71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71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71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72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72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72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72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72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72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72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72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72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72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3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3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3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3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3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3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3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3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3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3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4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4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4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4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4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4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4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4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4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4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5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5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5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5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5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5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5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5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5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5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6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6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6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6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6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6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6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6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6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6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7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7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7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7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7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7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7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7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7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7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8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8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8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8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8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8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8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8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8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8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9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79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79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79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79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79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79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79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79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79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0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0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0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0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0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0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0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0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0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0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1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1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1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1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1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1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1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1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1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1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2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2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2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2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2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2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2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2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2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2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3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3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3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3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3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3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3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3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3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3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4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4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4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4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4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4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4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4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4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4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5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5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5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5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5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5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5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5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5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5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6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6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6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6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6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6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6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6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6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6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7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7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7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7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7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7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7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7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7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7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8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8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8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8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8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8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8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8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8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8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9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89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89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89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89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89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89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89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89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89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0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0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0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156845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0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959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0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0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0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0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0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0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1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1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1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1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1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1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1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1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1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1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2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2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2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2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2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2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2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2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2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2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3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3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3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3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3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3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3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3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3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3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4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4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4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4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4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4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94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94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94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94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95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95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95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95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95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95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95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95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95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95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96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96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96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96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96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96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96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96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96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96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97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97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97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197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197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197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197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197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197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197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198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198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8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8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8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8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8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8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8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8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9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199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199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199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199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199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199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199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199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199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0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0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0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0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0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0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0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0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0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0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1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1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1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1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1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1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1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1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1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1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2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2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2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2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2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2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2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2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2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2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3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3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3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3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3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3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3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3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3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3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4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4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4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4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4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4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4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4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4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4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5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5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5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5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5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5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5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5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5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5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6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6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6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6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6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6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6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6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6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6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7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7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7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7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7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7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7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7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7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7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8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08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08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08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08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08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08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08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08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08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209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09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209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209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09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09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09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09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209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209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10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210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210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10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10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10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10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210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210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10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211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211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11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11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11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11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211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10795</xdr:rowOff>
    </xdr:to>
    <xdr:pic>
      <xdr:nvPicPr>
        <xdr:cNvPr id="211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11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10795</xdr:rowOff>
    </xdr:to>
    <xdr:pic>
      <xdr:nvPicPr>
        <xdr:cNvPr id="211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10795</xdr:rowOff>
    </xdr:to>
    <xdr:pic>
      <xdr:nvPicPr>
        <xdr:cNvPr id="212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12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12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12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12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10795</xdr:rowOff>
    </xdr:to>
    <xdr:pic>
      <xdr:nvPicPr>
        <xdr:cNvPr id="212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2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2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2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2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3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3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3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3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3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3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3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3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3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3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4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4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4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4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4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4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4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4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4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4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5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5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5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5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5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5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5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5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5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5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6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6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6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6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6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6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6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6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6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6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7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7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7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7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7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7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7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7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7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7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8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8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8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8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8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8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8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8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8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67310</xdr:colOff>
      <xdr:row>1</xdr:row>
      <xdr:rowOff>5080</xdr:rowOff>
    </xdr:to>
    <xdr:pic>
      <xdr:nvPicPr>
        <xdr:cNvPr id="218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9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219075</xdr:colOff>
      <xdr:row>1</xdr:row>
      <xdr:rowOff>5080</xdr:rowOff>
    </xdr:to>
    <xdr:pic>
      <xdr:nvPicPr>
        <xdr:cNvPr id="219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295275</xdr:colOff>
      <xdr:row>1</xdr:row>
      <xdr:rowOff>5080</xdr:rowOff>
    </xdr:to>
    <xdr:pic>
      <xdr:nvPicPr>
        <xdr:cNvPr id="219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19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19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19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534670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19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742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612775</xdr:colOff>
      <xdr:row>0</xdr:row>
      <xdr:rowOff>0</xdr:rowOff>
    </xdr:from>
    <xdr:to>
      <xdr:col>5</xdr:col>
      <xdr:colOff>675640</xdr:colOff>
      <xdr:row>1</xdr:row>
      <xdr:rowOff>5080</xdr:rowOff>
    </xdr:to>
    <xdr:pic>
      <xdr:nvPicPr>
        <xdr:cNvPr id="219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5525" y="0"/>
          <a:ext cx="628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19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19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0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0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0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0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0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0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0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0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0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0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1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1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1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1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1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1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1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1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1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1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2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2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2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2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2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2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2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2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2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2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3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3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3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3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3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3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3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3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3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3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4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4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4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4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4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4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4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4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4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4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5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5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5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5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5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5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5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5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5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5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6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6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6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6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6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6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6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6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6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6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7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7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7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27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27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27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27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27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27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7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8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8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8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8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8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8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8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8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288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289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290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291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292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293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294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295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296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297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298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299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300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301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302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303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304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305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2306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2307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2308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2309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2310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2311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2312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2313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2314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2315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2316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2317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2318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2319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2320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2321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2322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2323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2324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2325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2326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2327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2328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2329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2330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2331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2332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16510</xdr:rowOff>
    </xdr:to>
    <xdr:pic>
      <xdr:nvPicPr>
        <xdr:cNvPr id="2333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16510</xdr:rowOff>
    </xdr:to>
    <xdr:pic>
      <xdr:nvPicPr>
        <xdr:cNvPr id="2334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16510</xdr:rowOff>
    </xdr:to>
    <xdr:pic>
      <xdr:nvPicPr>
        <xdr:cNvPr id="2335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16510</xdr:rowOff>
    </xdr:to>
    <xdr:pic>
      <xdr:nvPicPr>
        <xdr:cNvPr id="2336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16510</xdr:rowOff>
    </xdr:to>
    <xdr:pic>
      <xdr:nvPicPr>
        <xdr:cNvPr id="2337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16510</xdr:rowOff>
    </xdr:to>
    <xdr:pic>
      <xdr:nvPicPr>
        <xdr:cNvPr id="2338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16510</xdr:rowOff>
    </xdr:to>
    <xdr:pic>
      <xdr:nvPicPr>
        <xdr:cNvPr id="2339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16510</xdr:rowOff>
    </xdr:to>
    <xdr:pic>
      <xdr:nvPicPr>
        <xdr:cNvPr id="2340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16510</xdr:rowOff>
    </xdr:to>
    <xdr:pic>
      <xdr:nvPicPr>
        <xdr:cNvPr id="2341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5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342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343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344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345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346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347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348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349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350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351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352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353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354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355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356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357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358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359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10795</xdr:rowOff>
    </xdr:to>
    <xdr:pic>
      <xdr:nvPicPr>
        <xdr:cNvPr id="2360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10795</xdr:rowOff>
    </xdr:to>
    <xdr:pic>
      <xdr:nvPicPr>
        <xdr:cNvPr id="2361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10795</xdr:rowOff>
    </xdr:to>
    <xdr:pic>
      <xdr:nvPicPr>
        <xdr:cNvPr id="2362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10795</xdr:rowOff>
    </xdr:to>
    <xdr:pic>
      <xdr:nvPicPr>
        <xdr:cNvPr id="2363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10795</xdr:rowOff>
    </xdr:to>
    <xdr:pic>
      <xdr:nvPicPr>
        <xdr:cNvPr id="2364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10795</xdr:rowOff>
    </xdr:to>
    <xdr:pic>
      <xdr:nvPicPr>
        <xdr:cNvPr id="2365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10795</xdr:rowOff>
    </xdr:to>
    <xdr:pic>
      <xdr:nvPicPr>
        <xdr:cNvPr id="2366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10795</xdr:rowOff>
    </xdr:to>
    <xdr:pic>
      <xdr:nvPicPr>
        <xdr:cNvPr id="2367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10795</xdr:rowOff>
    </xdr:to>
    <xdr:pic>
      <xdr:nvPicPr>
        <xdr:cNvPr id="2368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69215</xdr:colOff>
      <xdr:row>1</xdr:row>
      <xdr:rowOff>5080</xdr:rowOff>
    </xdr:to>
    <xdr:pic>
      <xdr:nvPicPr>
        <xdr:cNvPr id="2369" name="Picture 1" descr="clip_image33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92750" y="0"/>
          <a:ext cx="6921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0</xdr:row>
      <xdr:rowOff>0</xdr:rowOff>
    </xdr:from>
    <xdr:to>
      <xdr:col>5</xdr:col>
      <xdr:colOff>143510</xdr:colOff>
      <xdr:row>1</xdr:row>
      <xdr:rowOff>5080</xdr:rowOff>
    </xdr:to>
    <xdr:pic>
      <xdr:nvPicPr>
        <xdr:cNvPr id="2370" name="Picture 2" descr="clip_image33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68950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0</xdr:row>
      <xdr:rowOff>0</xdr:rowOff>
    </xdr:from>
    <xdr:to>
      <xdr:col>5</xdr:col>
      <xdr:colOff>217170</xdr:colOff>
      <xdr:row>1</xdr:row>
      <xdr:rowOff>5080</xdr:rowOff>
    </xdr:to>
    <xdr:pic>
      <xdr:nvPicPr>
        <xdr:cNvPr id="2371" name="Picture 3" descr="clip_image33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15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230505</xdr:colOff>
      <xdr:row>0</xdr:row>
      <xdr:rowOff>0</xdr:rowOff>
    </xdr:from>
    <xdr:to>
      <xdr:col>5</xdr:col>
      <xdr:colOff>297815</xdr:colOff>
      <xdr:row>1</xdr:row>
      <xdr:rowOff>5080</xdr:rowOff>
    </xdr:to>
    <xdr:pic>
      <xdr:nvPicPr>
        <xdr:cNvPr id="2372" name="Picture 4" descr="clip_image33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3255" y="0"/>
          <a:ext cx="6731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306705</xdr:colOff>
      <xdr:row>0</xdr:row>
      <xdr:rowOff>0</xdr:rowOff>
    </xdr:from>
    <xdr:to>
      <xdr:col>5</xdr:col>
      <xdr:colOff>373380</xdr:colOff>
      <xdr:row>1</xdr:row>
      <xdr:rowOff>5080</xdr:rowOff>
    </xdr:to>
    <xdr:pic>
      <xdr:nvPicPr>
        <xdr:cNvPr id="2373" name="Picture 5" descr="clip_image33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9455" y="0"/>
          <a:ext cx="666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382905</xdr:colOff>
      <xdr:row>0</xdr:row>
      <xdr:rowOff>0</xdr:rowOff>
    </xdr:from>
    <xdr:to>
      <xdr:col>5</xdr:col>
      <xdr:colOff>445135</xdr:colOff>
      <xdr:row>1</xdr:row>
      <xdr:rowOff>5080</xdr:rowOff>
    </xdr:to>
    <xdr:pic>
      <xdr:nvPicPr>
        <xdr:cNvPr id="2374" name="Picture 6" descr="clip_image33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5655" y="0"/>
          <a:ext cx="6223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458470</xdr:colOff>
      <xdr:row>0</xdr:row>
      <xdr:rowOff>0</xdr:rowOff>
    </xdr:from>
    <xdr:to>
      <xdr:col>5</xdr:col>
      <xdr:colOff>523240</xdr:colOff>
      <xdr:row>1</xdr:row>
      <xdr:rowOff>5080</xdr:rowOff>
    </xdr:to>
    <xdr:pic>
      <xdr:nvPicPr>
        <xdr:cNvPr id="2375" name="Picture 7" descr="clip_image33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5122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537210</xdr:colOff>
      <xdr:row>0</xdr:row>
      <xdr:rowOff>0</xdr:rowOff>
    </xdr:from>
    <xdr:to>
      <xdr:col>5</xdr:col>
      <xdr:colOff>601980</xdr:colOff>
      <xdr:row>1</xdr:row>
      <xdr:rowOff>5080</xdr:rowOff>
    </xdr:to>
    <xdr:pic>
      <xdr:nvPicPr>
        <xdr:cNvPr id="2376" name="Picture 8" descr="clip_image33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29960" y="0"/>
          <a:ext cx="6477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0</xdr:row>
      <xdr:rowOff>0</xdr:rowOff>
    </xdr:from>
    <xdr:to>
      <xdr:col>5</xdr:col>
      <xdr:colOff>678180</xdr:colOff>
      <xdr:row>1</xdr:row>
      <xdr:rowOff>5080</xdr:rowOff>
    </xdr:to>
    <xdr:pic>
      <xdr:nvPicPr>
        <xdr:cNvPr id="2377" name="Picture 9" descr="clip_image3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01080" y="0"/>
          <a:ext cx="69850" cy="243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topLeftCell="A8" workbookViewId="0">
      <selection activeCell="A12" sqref="$A1:$XFD1048576"/>
    </sheetView>
  </sheetViews>
  <sheetFormatPr defaultColWidth="9" defaultRowHeight="13.5"/>
  <cols>
    <col min="1" max="1" width="5.5" style="2" customWidth="1"/>
    <col min="2" max="2" width="16.1333333333333" style="2" customWidth="1"/>
    <col min="3" max="3" width="9" style="3"/>
    <col min="4" max="4" width="32.45" style="2" customWidth="1"/>
    <col min="5" max="5" width="9" style="2"/>
    <col min="6" max="6" width="33.25" style="2" customWidth="1"/>
    <col min="7" max="7" width="10.1333333333333" style="2"/>
    <col min="8" max="8" width="10.5" style="2" customWidth="1"/>
    <col min="9" max="9" width="7.38333333333333" style="2" customWidth="1"/>
    <col min="10" max="12" width="5.38333333333333" style="2" customWidth="1"/>
    <col min="13" max="13" width="9" style="2"/>
    <col min="14" max="14" width="9.38333333333333" style="2" customWidth="1"/>
    <col min="15" max="15" width="9" style="2"/>
    <col min="16" max="16" width="7.75" style="3" customWidth="1"/>
    <col min="17" max="16384" width="9" style="2"/>
  </cols>
  <sheetData>
    <row r="1" ht="18.75" spans="1:17">
      <c r="A1" s="4" t="s">
        <v>0</v>
      </c>
      <c r="B1" s="4"/>
      <c r="C1" s="5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30"/>
      <c r="Q1" s="6"/>
    </row>
    <row r="2" ht="28.5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2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/>
      <c r="I3" s="11"/>
      <c r="J3" s="11"/>
      <c r="K3" s="11"/>
      <c r="L3" s="11"/>
      <c r="M3" s="11"/>
      <c r="N3" s="11"/>
      <c r="O3" s="11"/>
      <c r="P3" s="10" t="s">
        <v>9</v>
      </c>
      <c r="Q3" s="10" t="s">
        <v>10</v>
      </c>
    </row>
    <row r="4" ht="22" customHeight="1" spans="1:17">
      <c r="A4" s="12"/>
      <c r="B4" s="12"/>
      <c r="C4" s="12"/>
      <c r="D4" s="12"/>
      <c r="E4" s="12"/>
      <c r="F4" s="12"/>
      <c r="G4" s="13" t="s">
        <v>11</v>
      </c>
      <c r="H4" s="11" t="s">
        <v>12</v>
      </c>
      <c r="I4" s="11"/>
      <c r="J4" s="11"/>
      <c r="K4" s="11"/>
      <c r="L4" s="11"/>
      <c r="M4" s="11"/>
      <c r="N4" s="11"/>
      <c r="O4" s="13" t="s">
        <v>13</v>
      </c>
      <c r="P4" s="12"/>
      <c r="Q4" s="12"/>
    </row>
    <row r="5" ht="22" customHeight="1" spans="1:17">
      <c r="A5" s="12"/>
      <c r="B5" s="12"/>
      <c r="C5" s="12"/>
      <c r="D5" s="12"/>
      <c r="E5" s="12"/>
      <c r="F5" s="12"/>
      <c r="G5" s="13"/>
      <c r="H5" s="13" t="s">
        <v>14</v>
      </c>
      <c r="I5" s="31" t="s">
        <v>15</v>
      </c>
      <c r="J5" s="32"/>
      <c r="K5" s="32"/>
      <c r="L5" s="32"/>
      <c r="M5" s="33"/>
      <c r="N5" s="13" t="s">
        <v>16</v>
      </c>
      <c r="O5" s="13"/>
      <c r="P5" s="12"/>
      <c r="Q5" s="12"/>
    </row>
    <row r="6" ht="33" customHeight="1" spans="1:17">
      <c r="A6" s="14"/>
      <c r="B6" s="14"/>
      <c r="C6" s="14"/>
      <c r="D6" s="14"/>
      <c r="E6" s="14"/>
      <c r="F6" s="14"/>
      <c r="G6" s="13"/>
      <c r="H6" s="13"/>
      <c r="I6" s="13" t="s">
        <v>14</v>
      </c>
      <c r="J6" s="13" t="s">
        <v>17</v>
      </c>
      <c r="K6" s="13" t="s">
        <v>18</v>
      </c>
      <c r="L6" s="13" t="s">
        <v>19</v>
      </c>
      <c r="M6" s="13" t="s">
        <v>20</v>
      </c>
      <c r="N6" s="13"/>
      <c r="O6" s="13"/>
      <c r="P6" s="14"/>
      <c r="Q6" s="14"/>
    </row>
    <row r="7" ht="29" customHeight="1" spans="1:17">
      <c r="A7" s="15"/>
      <c r="B7" s="16" t="s">
        <v>21</v>
      </c>
      <c r="C7" s="16"/>
      <c r="D7" s="17"/>
      <c r="E7" s="16"/>
      <c r="F7" s="17"/>
      <c r="G7" s="18">
        <f>SUM(G8:G22)</f>
        <v>7357</v>
      </c>
      <c r="H7" s="18">
        <f t="shared" ref="H7:O7" si="0">SUM(H8:H22)</f>
        <v>7357</v>
      </c>
      <c r="I7" s="27">
        <f t="shared" si="0"/>
        <v>540</v>
      </c>
      <c r="J7" s="27">
        <f t="shared" si="0"/>
        <v>0</v>
      </c>
      <c r="K7" s="27">
        <f t="shared" si="0"/>
        <v>0</v>
      </c>
      <c r="L7" s="27">
        <f t="shared" si="0"/>
        <v>0</v>
      </c>
      <c r="M7" s="27">
        <f t="shared" si="0"/>
        <v>540</v>
      </c>
      <c r="N7" s="34">
        <f t="shared" si="0"/>
        <v>6817</v>
      </c>
      <c r="O7" s="27">
        <f t="shared" si="0"/>
        <v>0</v>
      </c>
      <c r="P7" s="35"/>
      <c r="Q7" s="35"/>
    </row>
    <row r="8" s="1" customFormat="1" ht="106" customHeight="1" spans="1:17">
      <c r="A8" s="19">
        <v>1</v>
      </c>
      <c r="B8" s="20" t="s">
        <v>22</v>
      </c>
      <c r="C8" s="21" t="s">
        <v>23</v>
      </c>
      <c r="D8" s="22" t="s">
        <v>24</v>
      </c>
      <c r="E8" s="23" t="s">
        <v>25</v>
      </c>
      <c r="F8" s="22" t="s">
        <v>26</v>
      </c>
      <c r="G8" s="18">
        <f>H8+O8</f>
        <v>240</v>
      </c>
      <c r="H8" s="18">
        <f>I8+N8</f>
        <v>240</v>
      </c>
      <c r="I8" s="36">
        <f>SUM(J8:M8)</f>
        <v>0</v>
      </c>
      <c r="J8" s="37"/>
      <c r="K8" s="37"/>
      <c r="L8" s="36"/>
      <c r="M8" s="36"/>
      <c r="N8" s="37">
        <v>240</v>
      </c>
      <c r="O8" s="37"/>
      <c r="P8" s="23" t="s">
        <v>27</v>
      </c>
      <c r="Q8" s="23" t="s">
        <v>28</v>
      </c>
    </row>
    <row r="9" s="1" customFormat="1" ht="169" customHeight="1" spans="1:17">
      <c r="A9" s="19">
        <v>2</v>
      </c>
      <c r="B9" s="24" t="s">
        <v>29</v>
      </c>
      <c r="C9" s="21" t="s">
        <v>30</v>
      </c>
      <c r="D9" s="24" t="s">
        <v>31</v>
      </c>
      <c r="E9" s="23" t="s">
        <v>25</v>
      </c>
      <c r="F9" s="24" t="s">
        <v>32</v>
      </c>
      <c r="G9" s="18">
        <f t="shared" ref="G9:G22" si="1">H9+O9</f>
        <v>1270</v>
      </c>
      <c r="H9" s="18">
        <f t="shared" ref="H9:H22" si="2">I9+N9</f>
        <v>1270</v>
      </c>
      <c r="I9" s="36">
        <f t="shared" ref="I9:I22" si="3">SUM(J9:M9)</f>
        <v>0</v>
      </c>
      <c r="J9" s="27"/>
      <c r="K9" s="27"/>
      <c r="L9" s="23"/>
      <c r="M9" s="23"/>
      <c r="N9" s="38">
        <v>1270</v>
      </c>
      <c r="O9" s="27"/>
      <c r="P9" s="23" t="s">
        <v>33</v>
      </c>
      <c r="Q9" s="23" t="s">
        <v>34</v>
      </c>
    </row>
    <row r="10" s="1" customFormat="1" ht="120" customHeight="1" spans="1:17">
      <c r="A10" s="19">
        <v>3</v>
      </c>
      <c r="B10" s="22" t="s">
        <v>35</v>
      </c>
      <c r="C10" s="21" t="s">
        <v>36</v>
      </c>
      <c r="D10" s="22" t="s">
        <v>37</v>
      </c>
      <c r="E10" s="23" t="s">
        <v>38</v>
      </c>
      <c r="F10" s="22" t="s">
        <v>39</v>
      </c>
      <c r="G10" s="18">
        <f t="shared" si="1"/>
        <v>503</v>
      </c>
      <c r="H10" s="18">
        <f t="shared" si="2"/>
        <v>503</v>
      </c>
      <c r="I10" s="36">
        <f t="shared" si="3"/>
        <v>0</v>
      </c>
      <c r="J10" s="34"/>
      <c r="K10" s="27"/>
      <c r="L10" s="36"/>
      <c r="M10" s="37"/>
      <c r="N10" s="37">
        <v>503</v>
      </c>
      <c r="O10" s="27"/>
      <c r="P10" s="23" t="s">
        <v>40</v>
      </c>
      <c r="Q10" s="23" t="s">
        <v>41</v>
      </c>
    </row>
    <row r="11" s="1" customFormat="1" ht="124" customHeight="1" spans="1:17">
      <c r="A11" s="19">
        <v>4</v>
      </c>
      <c r="B11" s="25" t="s">
        <v>42</v>
      </c>
      <c r="C11" s="21" t="s">
        <v>43</v>
      </c>
      <c r="D11" s="26" t="s">
        <v>44</v>
      </c>
      <c r="E11" s="27" t="s">
        <v>25</v>
      </c>
      <c r="F11" s="28" t="s">
        <v>45</v>
      </c>
      <c r="G11" s="18">
        <f t="shared" si="1"/>
        <v>138</v>
      </c>
      <c r="H11" s="18">
        <f t="shared" si="2"/>
        <v>138</v>
      </c>
      <c r="I11" s="36">
        <f t="shared" si="3"/>
        <v>0</v>
      </c>
      <c r="J11" s="34"/>
      <c r="K11" s="34"/>
      <c r="L11" s="36"/>
      <c r="M11" s="36"/>
      <c r="N11" s="37">
        <v>138</v>
      </c>
      <c r="O11" s="27"/>
      <c r="P11" s="39" t="s">
        <v>46</v>
      </c>
      <c r="Q11" s="23" t="s">
        <v>47</v>
      </c>
    </row>
    <row r="12" s="1" customFormat="1" ht="101" customHeight="1" spans="1:17">
      <c r="A12" s="19">
        <v>5</v>
      </c>
      <c r="B12" s="25" t="s">
        <v>48</v>
      </c>
      <c r="C12" s="21" t="s">
        <v>49</v>
      </c>
      <c r="D12" s="22" t="s">
        <v>50</v>
      </c>
      <c r="E12" s="27" t="s">
        <v>25</v>
      </c>
      <c r="F12" s="22" t="s">
        <v>51</v>
      </c>
      <c r="G12" s="18">
        <f t="shared" si="1"/>
        <v>100</v>
      </c>
      <c r="H12" s="18">
        <f t="shared" si="2"/>
        <v>100</v>
      </c>
      <c r="I12" s="36">
        <f t="shared" si="3"/>
        <v>0</v>
      </c>
      <c r="J12" s="27"/>
      <c r="K12" s="27"/>
      <c r="L12" s="36"/>
      <c r="M12" s="36"/>
      <c r="N12" s="37">
        <v>100</v>
      </c>
      <c r="O12" s="27"/>
      <c r="P12" s="23" t="s">
        <v>52</v>
      </c>
      <c r="Q12" s="23" t="s">
        <v>47</v>
      </c>
    </row>
    <row r="13" s="1" customFormat="1" ht="115" customHeight="1" spans="1:17">
      <c r="A13" s="19">
        <v>6</v>
      </c>
      <c r="B13" s="25" t="s">
        <v>53</v>
      </c>
      <c r="C13" s="21" t="s">
        <v>54</v>
      </c>
      <c r="D13" s="22" t="s">
        <v>55</v>
      </c>
      <c r="E13" s="27" t="s">
        <v>25</v>
      </c>
      <c r="F13" s="29" t="s">
        <v>56</v>
      </c>
      <c r="G13" s="18">
        <f t="shared" si="1"/>
        <v>50</v>
      </c>
      <c r="H13" s="18">
        <f t="shared" si="2"/>
        <v>50</v>
      </c>
      <c r="I13" s="36">
        <f t="shared" si="3"/>
        <v>0</v>
      </c>
      <c r="J13" s="36"/>
      <c r="K13" s="36"/>
      <c r="L13" s="36"/>
      <c r="M13" s="36"/>
      <c r="N13" s="37">
        <v>50</v>
      </c>
      <c r="O13" s="40"/>
      <c r="P13" s="23" t="s">
        <v>52</v>
      </c>
      <c r="Q13" s="23" t="s">
        <v>47</v>
      </c>
    </row>
    <row r="14" s="1" customFormat="1" ht="164" customHeight="1" spans="1:17">
      <c r="A14" s="19">
        <v>7</v>
      </c>
      <c r="B14" s="25" t="s">
        <v>57</v>
      </c>
      <c r="C14" s="21" t="s">
        <v>58</v>
      </c>
      <c r="D14" s="22" t="s">
        <v>59</v>
      </c>
      <c r="E14" s="27" t="s">
        <v>25</v>
      </c>
      <c r="F14" s="29" t="s">
        <v>60</v>
      </c>
      <c r="G14" s="18">
        <f t="shared" si="1"/>
        <v>198</v>
      </c>
      <c r="H14" s="18">
        <f t="shared" si="2"/>
        <v>198</v>
      </c>
      <c r="I14" s="36">
        <f t="shared" si="3"/>
        <v>0</v>
      </c>
      <c r="J14" s="23"/>
      <c r="K14" s="23"/>
      <c r="L14" s="36"/>
      <c r="M14" s="36"/>
      <c r="N14" s="27">
        <v>198</v>
      </c>
      <c r="O14" s="41"/>
      <c r="P14" s="23" t="s">
        <v>52</v>
      </c>
      <c r="Q14" s="23" t="s">
        <v>47</v>
      </c>
    </row>
    <row r="15" s="1" customFormat="1" ht="131" customHeight="1" spans="1:17">
      <c r="A15" s="19">
        <v>8</v>
      </c>
      <c r="B15" s="25" t="s">
        <v>61</v>
      </c>
      <c r="C15" s="21" t="s">
        <v>30</v>
      </c>
      <c r="D15" s="26" t="s">
        <v>62</v>
      </c>
      <c r="E15" s="27" t="s">
        <v>25</v>
      </c>
      <c r="F15" s="29" t="s">
        <v>63</v>
      </c>
      <c r="G15" s="18">
        <f t="shared" si="1"/>
        <v>150</v>
      </c>
      <c r="H15" s="18">
        <f t="shared" si="2"/>
        <v>150</v>
      </c>
      <c r="I15" s="36">
        <f t="shared" si="3"/>
        <v>0</v>
      </c>
      <c r="J15" s="36"/>
      <c r="K15" s="36"/>
      <c r="L15" s="36"/>
      <c r="M15" s="36"/>
      <c r="N15" s="27">
        <v>150</v>
      </c>
      <c r="O15" s="40"/>
      <c r="P15" s="23" t="s">
        <v>64</v>
      </c>
      <c r="Q15" s="23" t="s">
        <v>47</v>
      </c>
    </row>
    <row r="16" s="1" customFormat="1" ht="121" customHeight="1" spans="1:17">
      <c r="A16" s="19">
        <v>9</v>
      </c>
      <c r="B16" s="25" t="s">
        <v>65</v>
      </c>
      <c r="C16" s="21" t="s">
        <v>66</v>
      </c>
      <c r="D16" s="22" t="s">
        <v>67</v>
      </c>
      <c r="E16" s="27" t="s">
        <v>25</v>
      </c>
      <c r="F16" s="29" t="s">
        <v>68</v>
      </c>
      <c r="G16" s="18">
        <f t="shared" si="1"/>
        <v>85</v>
      </c>
      <c r="H16" s="18">
        <f t="shared" si="2"/>
        <v>85</v>
      </c>
      <c r="I16" s="36">
        <f t="shared" si="3"/>
        <v>0</v>
      </c>
      <c r="J16" s="36"/>
      <c r="K16" s="36"/>
      <c r="L16" s="36"/>
      <c r="M16" s="36"/>
      <c r="N16" s="37">
        <v>85</v>
      </c>
      <c r="O16" s="40"/>
      <c r="P16" s="23" t="s">
        <v>52</v>
      </c>
      <c r="Q16" s="23" t="s">
        <v>47</v>
      </c>
    </row>
    <row r="17" s="1" customFormat="1" ht="87" customHeight="1" spans="1:17">
      <c r="A17" s="19">
        <v>10</v>
      </c>
      <c r="B17" s="20" t="s">
        <v>69</v>
      </c>
      <c r="C17" s="21" t="s">
        <v>70</v>
      </c>
      <c r="D17" s="22" t="s">
        <v>71</v>
      </c>
      <c r="E17" s="23" t="s">
        <v>25</v>
      </c>
      <c r="F17" s="22" t="s">
        <v>72</v>
      </c>
      <c r="G17" s="18">
        <f t="shared" si="1"/>
        <v>4.5</v>
      </c>
      <c r="H17" s="18">
        <f t="shared" si="2"/>
        <v>4.5</v>
      </c>
      <c r="I17" s="36">
        <f t="shared" si="3"/>
        <v>0</v>
      </c>
      <c r="J17" s="36"/>
      <c r="K17" s="36"/>
      <c r="L17" s="36"/>
      <c r="M17" s="36"/>
      <c r="N17" s="37">
        <v>4.5</v>
      </c>
      <c r="O17" s="40"/>
      <c r="P17" s="23" t="s">
        <v>73</v>
      </c>
      <c r="Q17" s="23" t="s">
        <v>74</v>
      </c>
    </row>
    <row r="18" s="1" customFormat="1" ht="87" customHeight="1" spans="1:17">
      <c r="A18" s="19">
        <v>11</v>
      </c>
      <c r="B18" s="20" t="s">
        <v>75</v>
      </c>
      <c r="C18" s="21" t="s">
        <v>76</v>
      </c>
      <c r="D18" s="26" t="s">
        <v>77</v>
      </c>
      <c r="E18" s="27" t="s">
        <v>25</v>
      </c>
      <c r="F18" s="26" t="s">
        <v>78</v>
      </c>
      <c r="G18" s="18">
        <f t="shared" si="1"/>
        <v>13.5</v>
      </c>
      <c r="H18" s="18">
        <f t="shared" si="2"/>
        <v>13.5</v>
      </c>
      <c r="I18" s="36">
        <f t="shared" si="3"/>
        <v>0</v>
      </c>
      <c r="J18" s="36"/>
      <c r="K18" s="36"/>
      <c r="L18" s="36"/>
      <c r="M18" s="36"/>
      <c r="N18" s="37">
        <v>13.5</v>
      </c>
      <c r="O18" s="40"/>
      <c r="P18" s="39" t="s">
        <v>79</v>
      </c>
      <c r="Q18" s="23" t="s">
        <v>47</v>
      </c>
    </row>
    <row r="19" s="1" customFormat="1" ht="115" customHeight="1" spans="1:17">
      <c r="A19" s="19">
        <v>12</v>
      </c>
      <c r="B19" s="20" t="s">
        <v>80</v>
      </c>
      <c r="C19" s="21" t="s">
        <v>81</v>
      </c>
      <c r="D19" s="22" t="s">
        <v>82</v>
      </c>
      <c r="E19" s="27" t="s">
        <v>25</v>
      </c>
      <c r="F19" s="29" t="s">
        <v>83</v>
      </c>
      <c r="G19" s="18">
        <f t="shared" si="1"/>
        <v>90</v>
      </c>
      <c r="H19" s="18">
        <f t="shared" si="2"/>
        <v>90</v>
      </c>
      <c r="I19" s="36">
        <f t="shared" si="3"/>
        <v>0</v>
      </c>
      <c r="J19" s="36"/>
      <c r="K19" s="36"/>
      <c r="L19" s="36"/>
      <c r="M19" s="36"/>
      <c r="N19" s="27">
        <v>90</v>
      </c>
      <c r="O19" s="40"/>
      <c r="P19" s="23" t="s">
        <v>52</v>
      </c>
      <c r="Q19" s="23" t="s">
        <v>47</v>
      </c>
    </row>
    <row r="20" s="1" customFormat="1" ht="75" customHeight="1" spans="1:17">
      <c r="A20" s="19">
        <v>13</v>
      </c>
      <c r="B20" s="20" t="s">
        <v>84</v>
      </c>
      <c r="C20" s="21" t="s">
        <v>85</v>
      </c>
      <c r="D20" s="22" t="s">
        <v>86</v>
      </c>
      <c r="E20" s="23" t="s">
        <v>25</v>
      </c>
      <c r="F20" s="22" t="s">
        <v>87</v>
      </c>
      <c r="G20" s="18">
        <f t="shared" si="1"/>
        <v>15</v>
      </c>
      <c r="H20" s="18">
        <f t="shared" si="2"/>
        <v>15</v>
      </c>
      <c r="I20" s="36">
        <f t="shared" si="3"/>
        <v>0</v>
      </c>
      <c r="J20" s="23"/>
      <c r="K20" s="23"/>
      <c r="L20" s="36"/>
      <c r="M20" s="36"/>
      <c r="N20" s="37">
        <v>15</v>
      </c>
      <c r="O20" s="23"/>
      <c r="P20" s="23" t="s">
        <v>52</v>
      </c>
      <c r="Q20" s="23" t="s">
        <v>47</v>
      </c>
    </row>
    <row r="21" s="1" customFormat="1" ht="93" customHeight="1" spans="1:17">
      <c r="A21" s="19">
        <v>14</v>
      </c>
      <c r="B21" s="22" t="s">
        <v>88</v>
      </c>
      <c r="C21" s="21" t="s">
        <v>89</v>
      </c>
      <c r="D21" s="22" t="s">
        <v>90</v>
      </c>
      <c r="E21" s="23" t="s">
        <v>25</v>
      </c>
      <c r="F21" s="22" t="s">
        <v>91</v>
      </c>
      <c r="G21" s="18">
        <f t="shared" si="1"/>
        <v>3300</v>
      </c>
      <c r="H21" s="18">
        <f t="shared" si="2"/>
        <v>3300</v>
      </c>
      <c r="I21" s="36">
        <f t="shared" si="3"/>
        <v>396</v>
      </c>
      <c r="J21" s="23"/>
      <c r="K21" s="23"/>
      <c r="L21" s="18"/>
      <c r="M21" s="18">
        <v>396</v>
      </c>
      <c r="N21" s="27">
        <v>2904</v>
      </c>
      <c r="O21" s="23"/>
      <c r="P21" s="23" t="s">
        <v>52</v>
      </c>
      <c r="Q21" s="23" t="s">
        <v>92</v>
      </c>
    </row>
    <row r="22" s="1" customFormat="1" ht="108" customHeight="1" spans="1:17">
      <c r="A22" s="19">
        <v>15</v>
      </c>
      <c r="B22" s="22" t="s">
        <v>93</v>
      </c>
      <c r="C22" s="21" t="s">
        <v>94</v>
      </c>
      <c r="D22" s="22" t="s">
        <v>95</v>
      </c>
      <c r="E22" s="23" t="s">
        <v>25</v>
      </c>
      <c r="F22" s="22" t="s">
        <v>96</v>
      </c>
      <c r="G22" s="18">
        <f t="shared" si="1"/>
        <v>1200</v>
      </c>
      <c r="H22" s="18">
        <f t="shared" si="2"/>
        <v>1200</v>
      </c>
      <c r="I22" s="36">
        <f t="shared" si="3"/>
        <v>144</v>
      </c>
      <c r="J22" s="23"/>
      <c r="K22" s="23"/>
      <c r="L22" s="18"/>
      <c r="M22" s="18">
        <v>144</v>
      </c>
      <c r="N22" s="27">
        <v>1056</v>
      </c>
      <c r="O22" s="23"/>
      <c r="P22" s="23" t="s">
        <v>52</v>
      </c>
      <c r="Q22" s="23" t="s">
        <v>92</v>
      </c>
    </row>
  </sheetData>
  <mergeCells count="17">
    <mergeCell ref="A1:B1"/>
    <mergeCell ref="A2:Q2"/>
    <mergeCell ref="G3:O3"/>
    <mergeCell ref="H4:N4"/>
    <mergeCell ref="I5:M5"/>
    <mergeCell ref="A3:A6"/>
    <mergeCell ref="B3:B6"/>
    <mergeCell ref="C3:C6"/>
    <mergeCell ref="D3:D6"/>
    <mergeCell ref="E3:E6"/>
    <mergeCell ref="F3:F6"/>
    <mergeCell ref="G4:G6"/>
    <mergeCell ref="H5:H6"/>
    <mergeCell ref="N5:N6"/>
    <mergeCell ref="O4:O6"/>
    <mergeCell ref="P3:P6"/>
    <mergeCell ref="Q3:Q6"/>
  </mergeCells>
  <pageMargins left="0.751388888888889" right="0.751388888888889" top="0.747916666666667" bottom="0.354166666666667" header="0.5" footer="0.196527777777778"/>
  <pageSetup paperSize="9" scale="68" fitToHeight="0" orientation="landscape" useFirstPageNumber="1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遗忘</cp:lastModifiedBy>
  <dcterms:created xsi:type="dcterms:W3CDTF">2019-08-06T09:16:00Z</dcterms:created>
  <cp:lastPrinted>2019-08-23T08:23:00Z</cp:lastPrinted>
  <dcterms:modified xsi:type="dcterms:W3CDTF">2023-04-25T09:52:42Z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70965B44045449CCB99046D97AAF666C</vt:lpwstr>
  </property>
</Properties>
</file>