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5" r:id="rId1"/>
    <sheet name="Sheet2" sheetId="4" r:id="rId2"/>
  </sheets>
  <definedNames>
    <definedName name="_xlnm.Print_Area" localSheetId="0">Sheet1!$A$2:$F$82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<sst xmlns="http://schemas.openxmlformats.org/spreadsheetml/2006/main" count="317" uniqueCount="101">
  <si>
    <t>附件1：</t>
  </si>
  <si>
    <t>配售型保障房项目房源及“一房一价”信息表（第三轮）</t>
  </si>
  <si>
    <t>房产企业</t>
  </si>
  <si>
    <t>房屋座落位置</t>
  </si>
  <si>
    <t>房号</t>
  </si>
  <si>
    <r>
      <rPr>
        <sz val="14"/>
        <rFont val="仿宋_GB2312"/>
        <charset val="134"/>
      </rPr>
      <t>面积（</t>
    </r>
    <r>
      <rPr>
        <sz val="14"/>
        <rFont val="宋体"/>
        <charset val="134"/>
      </rPr>
      <t>㎡</t>
    </r>
    <r>
      <rPr>
        <sz val="14"/>
        <rFont val="仿宋_GB2312"/>
        <charset val="134"/>
      </rPr>
      <t>）</t>
    </r>
  </si>
  <si>
    <t>套    型</t>
  </si>
  <si>
    <t>政府补贴后总价（元）</t>
  </si>
  <si>
    <t>陕西庆华房地产开发公司</t>
  </si>
  <si>
    <t>茶乡水城
35号楼</t>
  </si>
  <si>
    <t>三室二厅一厨二卫</t>
  </si>
  <si>
    <t>三室二厅一厨一卫</t>
  </si>
  <si>
    <t>茶乡家园
3号楼</t>
  </si>
  <si>
    <t>四室两厅两卫一厨</t>
  </si>
  <si>
    <t>三室两厅二卫一厨</t>
  </si>
  <si>
    <t>茶乡家园
5号楼</t>
  </si>
  <si>
    <t>三室两厅两卫一厨</t>
  </si>
  <si>
    <t>西乡县鑫隆房产开发有限责任公司</t>
  </si>
  <si>
    <t>九号院子
3#楼</t>
  </si>
  <si>
    <t>三室两厅一厨一卫</t>
  </si>
  <si>
    <t>三室两厅一厨两卫</t>
  </si>
  <si>
    <t>九号院子
7#楼</t>
  </si>
  <si>
    <t>东和幸福里
16#楼</t>
  </si>
  <si>
    <t>东和幸福里
15#楼</t>
  </si>
  <si>
    <t>东和幸福里
7#楼</t>
  </si>
  <si>
    <t>东和幸福里
6#楼</t>
  </si>
  <si>
    <t>东和幸福里
3#楼</t>
  </si>
  <si>
    <t>陕西西乡裕添房地产开发有限公司</t>
  </si>
  <si>
    <t>四季花城
1号楼</t>
  </si>
  <si>
    <t>1-202</t>
  </si>
  <si>
    <t>两室一厅一厨一卫</t>
  </si>
  <si>
    <t>2-106</t>
  </si>
  <si>
    <t>2-107</t>
  </si>
  <si>
    <t>2-207</t>
  </si>
  <si>
    <t>2-2606</t>
  </si>
  <si>
    <t>2-2607</t>
  </si>
  <si>
    <t>四季花城
2号楼</t>
  </si>
  <si>
    <t>1-103</t>
  </si>
  <si>
    <t>1-203</t>
  </si>
  <si>
    <t>1-302</t>
  </si>
  <si>
    <t>1-402</t>
  </si>
  <si>
    <t>1-1802</t>
  </si>
  <si>
    <t>1-1803</t>
  </si>
  <si>
    <t>1-2603</t>
  </si>
  <si>
    <t>2-206</t>
  </si>
  <si>
    <t>2-407</t>
  </si>
  <si>
    <t>2-2506</t>
  </si>
  <si>
    <t>四季花城
3号楼</t>
  </si>
  <si>
    <t>三室一厅一厨两卫</t>
  </si>
  <si>
    <t>1-2502</t>
  </si>
  <si>
    <t>1-2602</t>
  </si>
  <si>
    <t>2-2604</t>
  </si>
  <si>
    <t>2-205</t>
  </si>
  <si>
    <t>2-2505</t>
  </si>
  <si>
    <t>2-2605</t>
  </si>
  <si>
    <t>四季花城
5号楼</t>
  </si>
  <si>
    <t>1-1402</t>
  </si>
  <si>
    <t>2-102</t>
  </si>
  <si>
    <t>四季花城
20号楼</t>
  </si>
  <si>
    <t>四季花城
21号楼</t>
  </si>
  <si>
    <t>2-504</t>
  </si>
  <si>
    <t>西雅鑫城
9号楼</t>
  </si>
  <si>
    <t>西雅鑫城
19号楼</t>
  </si>
  <si>
    <t>西雅鑫城
21号楼</t>
  </si>
  <si>
    <t>西雅鑫城
22号楼</t>
  </si>
  <si>
    <t>西雅鑫城
23号楼</t>
  </si>
  <si>
    <t>西乡县申请收购存量商品房作用配置型保障性住房汇总表（第二批）</t>
  </si>
  <si>
    <r>
      <rPr>
        <sz val="14"/>
        <color theme="1"/>
        <rFont val="仿宋_GB2312"/>
        <charset val="134"/>
      </rPr>
      <t>面积
（</t>
    </r>
    <r>
      <rPr>
        <sz val="14"/>
        <color theme="1"/>
        <rFont val="宋体"/>
        <charset val="134"/>
      </rPr>
      <t>㎡</t>
    </r>
    <r>
      <rPr>
        <sz val="14"/>
        <color theme="1"/>
        <rFont val="仿宋_GB2312"/>
        <charset val="134"/>
      </rPr>
      <t>）</t>
    </r>
  </si>
  <si>
    <t>套型</t>
  </si>
  <si>
    <t>单价
（元）</t>
  </si>
  <si>
    <t>房屋总价款
（元）</t>
  </si>
  <si>
    <t>收购总价
（元）</t>
  </si>
  <si>
    <t>中省补助
（元）</t>
  </si>
  <si>
    <r>
      <rPr>
        <sz val="14"/>
        <color theme="1"/>
        <rFont val="宋体"/>
        <charset val="134"/>
        <scheme val="minor"/>
      </rPr>
      <t>西乡县瑞北新房产开发有限公司</t>
    </r>
    <r>
      <rPr>
        <sz val="14"/>
        <color rgb="FFFF0000"/>
        <rFont val="宋体"/>
        <charset val="134"/>
        <scheme val="minor"/>
      </rPr>
      <t>（补贴420/㎡)</t>
    </r>
  </si>
  <si>
    <t>绿城佳苑
8号楼</t>
  </si>
  <si>
    <t>四室两厅一厨三卫</t>
  </si>
  <si>
    <r>
      <rPr>
        <sz val="14"/>
        <color theme="1"/>
        <rFont val="宋体"/>
        <charset val="134"/>
        <scheme val="minor"/>
      </rPr>
      <t>西乡县城镇建设综合开发有限公司</t>
    </r>
    <r>
      <rPr>
        <sz val="14"/>
        <color rgb="FFFF0000"/>
        <rFont val="宋体"/>
        <charset val="134"/>
        <scheme val="minor"/>
      </rPr>
      <t>（补贴440/㎡)</t>
    </r>
  </si>
  <si>
    <t>金西华庭
23号楼</t>
  </si>
  <si>
    <t>二室二厅一厨一卫</t>
  </si>
  <si>
    <r>
      <rPr>
        <sz val="12"/>
        <color theme="1"/>
        <rFont val="宋体"/>
        <charset val="134"/>
        <scheme val="minor"/>
      </rPr>
      <t>西乡县天能房地产开发有限公司</t>
    </r>
    <r>
      <rPr>
        <sz val="12"/>
        <color rgb="FFFF0000"/>
        <rFont val="宋体"/>
        <charset val="134"/>
        <scheme val="minor"/>
      </rPr>
      <t>（补贴480/㎡)</t>
    </r>
  </si>
  <si>
    <t>东城丽景南区2号楼</t>
  </si>
  <si>
    <r>
      <rPr>
        <sz val="14"/>
        <color theme="1"/>
        <rFont val="宋体"/>
        <charset val="134"/>
        <scheme val="minor"/>
      </rPr>
      <t>西乡县鑫隆房产开发有限责任公司</t>
    </r>
    <r>
      <rPr>
        <sz val="14"/>
        <color rgb="FFFF0000"/>
        <rFont val="宋体"/>
        <charset val="134"/>
        <scheme val="minor"/>
      </rPr>
      <t>（补贴470/㎡)</t>
    </r>
  </si>
  <si>
    <t>陕西庆华房地产开发公司（补贴480/㎡)</t>
  </si>
  <si>
    <t>东关世纪新城28号楼</t>
  </si>
  <si>
    <t>东关世纪新城15号楼</t>
  </si>
  <si>
    <t>茶乡水城
23号楼</t>
  </si>
  <si>
    <t>三室两厅一卫一厨</t>
  </si>
  <si>
    <t>茶乡水城
22号楼</t>
  </si>
  <si>
    <t>东关世纪新城安置16号楼</t>
  </si>
  <si>
    <t>东关世纪新城51号楼</t>
  </si>
  <si>
    <t>东关世纪新城52号楼</t>
  </si>
  <si>
    <r>
      <rPr>
        <sz val="14"/>
        <rFont val="宋体"/>
        <charset val="134"/>
      </rPr>
      <t>陕西西乡裕添房地产开发有限公司</t>
    </r>
    <r>
      <rPr>
        <sz val="14"/>
        <color rgb="FFFF0000"/>
        <rFont val="宋体"/>
        <charset val="134"/>
      </rPr>
      <t>（补贴500/</t>
    </r>
    <r>
      <rPr>
        <sz val="14"/>
        <color rgb="FFFF0000"/>
        <rFont val="SimSun"/>
        <charset val="134"/>
      </rPr>
      <t>㎡</t>
    </r>
    <r>
      <rPr>
        <sz val="14"/>
        <color rgb="FFFF0000"/>
        <rFont val="宋体"/>
        <charset val="134"/>
      </rPr>
      <t>)</t>
    </r>
  </si>
  <si>
    <t>1-403</t>
  </si>
  <si>
    <t>2-406</t>
  </si>
  <si>
    <t>1-303</t>
  </si>
  <si>
    <t>2-305</t>
  </si>
  <si>
    <t>2-405</t>
  </si>
  <si>
    <t>2-1405</t>
  </si>
  <si>
    <r>
      <rPr>
        <sz val="14"/>
        <color theme="1"/>
        <rFont val="宋体"/>
        <charset val="134"/>
        <scheme val="minor"/>
      </rPr>
      <t>西乡县结友房地产开发有限责任公司</t>
    </r>
    <r>
      <rPr>
        <sz val="14"/>
        <color rgb="FFFF0000"/>
        <rFont val="宋体"/>
        <charset val="134"/>
        <scheme val="minor"/>
      </rPr>
      <t>（补贴500/㎡)</t>
    </r>
  </si>
  <si>
    <t>结友水云居
7号楼</t>
  </si>
  <si>
    <t>二室二厅一厨二卫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</si>
</sst>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</numFmts>
  <fonts count="4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sz val="14"/>
      <name val="仿宋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4"/>
      <color rgb="FFFF0000"/>
      <name val="宋体"/>
      <charset val="134"/>
    </font>
    <font>
      <sz val="14"/>
      <name val="宋体"/>
      <charset val="134"/>
      <scheme val="minor"/>
    </font>
    <font>
      <sz val="14"/>
      <name val="黑体"/>
      <charset val="134"/>
    </font>
    <font>
      <sz val="11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  <font>
      <sz val="14"/>
      <color rgb="FFFF0000"/>
      <name val="SimSun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9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4" borderId="9" applyNumberFormat="0" applyAlignment="0" applyProtection="0">
      <alignment vertical="center"/>
    </xf>
    <xf numFmtId="0" fontId="35" fillId="5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177" fontId="22" fillId="0" borderId="1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5"/>
  <sheetViews>
    <sheetView tabSelected="1" view="pageBreakPreview" zoomScaleNormal="100" workbookViewId="0">
      <selection activeCell="E5" sqref="E5"/>
    </sheetView>
  </sheetViews>
  <sheetFormatPr defaultColWidth="9" defaultRowHeight="35" customHeight="1"/>
  <cols>
    <col min="1" max="1" width="17.125" style="53" customWidth="1"/>
    <col min="2" max="2" width="20.125" style="6" customWidth="1"/>
    <col min="3" max="3" width="14" style="6" customWidth="1"/>
    <col min="4" max="4" width="16.375" style="6" customWidth="1"/>
    <col min="5" max="5" width="24.875" style="6" customWidth="1"/>
    <col min="6" max="6" width="26.875" style="24" customWidth="1"/>
    <col min="7" max="16384" width="9" style="6"/>
  </cols>
  <sheetData>
    <row r="1" customHeight="1" spans="1:15">
      <c r="A1" s="54" t="s">
        <v>0</v>
      </c>
      <c r="B1" s="54"/>
      <c r="C1" s="54"/>
      <c r="D1" s="54"/>
      <c r="E1" s="54"/>
      <c r="F1" s="54"/>
    </row>
    <row r="2" s="6" customFormat="1" ht="44" customHeight="1" spans="1:15">
      <c r="A2" s="55" t="s">
        <v>1</v>
      </c>
      <c r="B2" s="56"/>
      <c r="C2" s="57"/>
      <c r="D2" s="57"/>
      <c r="E2" s="57"/>
      <c r="F2" s="57"/>
    </row>
    <row r="3" s="52" customFormat="1" ht="34" customHeight="1" spans="1:15">
      <c r="A3" s="58" t="s">
        <v>2</v>
      </c>
      <c r="B3" s="13" t="s">
        <v>3</v>
      </c>
      <c r="C3" s="58" t="s">
        <v>4</v>
      </c>
      <c r="D3" s="13" t="s">
        <v>5</v>
      </c>
      <c r="E3" s="58" t="s">
        <v>6</v>
      </c>
      <c r="F3" s="14" t="s">
        <v>7</v>
      </c>
    </row>
    <row r="4" s="6" customFormat="1" customHeight="1" spans="1:15">
      <c r="A4" s="59" t="s">
        <v>8</v>
      </c>
      <c r="B4" s="60" t="s">
        <v>9</v>
      </c>
      <c r="C4" s="60">
        <v>2003</v>
      </c>
      <c r="D4" s="60">
        <v>115.45</v>
      </c>
      <c r="E4" s="60" t="s">
        <v>10</v>
      </c>
      <c r="F4" s="61">
        <v>386388</v>
      </c>
      <c r="H4" s="62"/>
      <c r="I4" s="62"/>
      <c r="J4" s="62"/>
      <c r="K4" s="62"/>
      <c r="L4" s="62"/>
      <c r="M4" s="62"/>
      <c r="N4" s="62"/>
      <c r="O4" s="62"/>
    </row>
    <row r="5" s="6" customFormat="1" customHeight="1" spans="1:15">
      <c r="A5" s="59"/>
      <c r="B5" s="60"/>
      <c r="C5" s="60">
        <v>2603</v>
      </c>
      <c r="D5" s="60">
        <v>115.45</v>
      </c>
      <c r="E5" s="60" t="s">
        <v>11</v>
      </c>
      <c r="F5" s="61">
        <v>375213</v>
      </c>
      <c r="H5" s="62"/>
      <c r="I5" s="62"/>
      <c r="J5" s="62"/>
      <c r="K5" s="62"/>
      <c r="L5" s="62"/>
      <c r="M5" s="62"/>
      <c r="N5" s="62"/>
      <c r="O5" s="62"/>
    </row>
    <row r="6" s="6" customFormat="1" customHeight="1" spans="1:15">
      <c r="A6" s="63"/>
      <c r="B6" s="60" t="s">
        <v>12</v>
      </c>
      <c r="C6" s="60">
        <v>201</v>
      </c>
      <c r="D6" s="60">
        <v>141.88</v>
      </c>
      <c r="E6" s="60" t="s">
        <v>13</v>
      </c>
      <c r="F6" s="61">
        <v>450186</v>
      </c>
      <c r="H6" s="62"/>
      <c r="I6" s="62"/>
      <c r="J6" s="62"/>
      <c r="K6" s="62"/>
      <c r="L6" s="62"/>
      <c r="M6" s="62"/>
      <c r="N6" s="62"/>
      <c r="O6" s="62"/>
    </row>
    <row r="7" s="6" customFormat="1" customHeight="1" spans="1:15">
      <c r="A7" s="63"/>
      <c r="B7" s="64"/>
      <c r="C7" s="60">
        <v>203</v>
      </c>
      <c r="D7" s="60">
        <v>141.88</v>
      </c>
      <c r="E7" s="60" t="s">
        <v>13</v>
      </c>
      <c r="F7" s="61">
        <v>445929</v>
      </c>
      <c r="H7" s="62"/>
      <c r="I7" s="62"/>
      <c r="J7" s="62"/>
      <c r="K7" s="62"/>
      <c r="L7" s="62"/>
      <c r="M7" s="62"/>
      <c r="N7" s="62"/>
      <c r="O7" s="62"/>
    </row>
    <row r="8" s="6" customFormat="1" customHeight="1" spans="1:15">
      <c r="A8" s="63"/>
      <c r="B8" s="64"/>
      <c r="C8" s="60">
        <v>204</v>
      </c>
      <c r="D8" s="60">
        <v>141.88</v>
      </c>
      <c r="E8" s="60" t="s">
        <v>13</v>
      </c>
      <c r="F8" s="61">
        <v>445929</v>
      </c>
      <c r="H8" s="62"/>
      <c r="I8" s="62"/>
      <c r="J8" s="62"/>
      <c r="K8" s="62"/>
      <c r="L8" s="62"/>
      <c r="M8" s="62"/>
      <c r="N8" s="62"/>
      <c r="O8" s="62"/>
    </row>
    <row r="9" s="6" customFormat="1" customHeight="1" spans="1:15">
      <c r="A9" s="63"/>
      <c r="B9" s="64"/>
      <c r="C9" s="60">
        <v>205</v>
      </c>
      <c r="D9" s="60">
        <v>117.91</v>
      </c>
      <c r="E9" s="60" t="s">
        <v>14</v>
      </c>
      <c r="F9" s="61">
        <v>362337</v>
      </c>
      <c r="H9" s="62"/>
      <c r="I9" s="62"/>
      <c r="J9" s="62"/>
      <c r="K9" s="62"/>
      <c r="L9" s="62"/>
      <c r="M9" s="62"/>
      <c r="N9" s="62"/>
      <c r="O9" s="62"/>
    </row>
    <row r="10" s="6" customFormat="1" customHeight="1" spans="1:15">
      <c r="A10" s="63"/>
      <c r="B10" s="64"/>
      <c r="C10" s="60">
        <v>206</v>
      </c>
      <c r="D10" s="60">
        <v>141.88</v>
      </c>
      <c r="E10" s="60" t="s">
        <v>13</v>
      </c>
      <c r="F10" s="61">
        <v>450186</v>
      </c>
      <c r="H10" s="62"/>
      <c r="I10" s="62"/>
      <c r="J10" s="62"/>
      <c r="K10" s="62"/>
      <c r="L10" s="62"/>
      <c r="M10" s="62"/>
      <c r="N10" s="62"/>
      <c r="O10" s="62"/>
    </row>
    <row r="11" s="6" customFormat="1" customHeight="1" spans="1:15">
      <c r="A11" s="59"/>
      <c r="B11" s="60" t="s">
        <v>15</v>
      </c>
      <c r="C11" s="60">
        <v>203</v>
      </c>
      <c r="D11" s="60">
        <v>141.88</v>
      </c>
      <c r="E11" s="60" t="s">
        <v>13</v>
      </c>
      <c r="F11" s="61">
        <v>450186</v>
      </c>
      <c r="H11" s="62"/>
      <c r="I11" s="62"/>
      <c r="J11" s="62"/>
      <c r="K11" s="62"/>
      <c r="L11" s="62"/>
      <c r="M11" s="62"/>
      <c r="N11" s="62"/>
      <c r="O11" s="62"/>
    </row>
    <row r="12" s="6" customFormat="1" customHeight="1" spans="1:15">
      <c r="A12" s="59"/>
      <c r="B12" s="60"/>
      <c r="C12" s="60">
        <v>1701</v>
      </c>
      <c r="D12" s="60">
        <v>141.88</v>
      </c>
      <c r="E12" s="60" t="s">
        <v>13</v>
      </c>
      <c r="F12" s="61">
        <v>442666</v>
      </c>
    </row>
    <row r="13" s="6" customFormat="1" customHeight="1" spans="1:15">
      <c r="A13" s="59"/>
      <c r="B13" s="60"/>
      <c r="C13" s="60">
        <v>1702</v>
      </c>
      <c r="D13" s="60">
        <v>117.91</v>
      </c>
      <c r="E13" s="60" t="s">
        <v>16</v>
      </c>
      <c r="F13" s="61">
        <v>356088</v>
      </c>
    </row>
    <row r="14" s="6" customFormat="1" customHeight="1" spans="1:15">
      <c r="A14" s="59"/>
      <c r="B14" s="60"/>
      <c r="C14" s="60">
        <v>1703</v>
      </c>
      <c r="D14" s="60">
        <v>141.88</v>
      </c>
      <c r="E14" s="60" t="s">
        <v>13</v>
      </c>
      <c r="F14" s="61">
        <v>442666</v>
      </c>
    </row>
    <row r="15" s="6" customFormat="1" customHeight="1" spans="1:15">
      <c r="A15" s="65" t="s">
        <v>17</v>
      </c>
      <c r="B15" s="60" t="s">
        <v>18</v>
      </c>
      <c r="C15" s="60">
        <v>101</v>
      </c>
      <c r="D15" s="60">
        <v>121.34</v>
      </c>
      <c r="E15" s="60" t="s">
        <v>19</v>
      </c>
      <c r="F15" s="61">
        <v>281509</v>
      </c>
    </row>
    <row r="16" s="6" customFormat="1" customHeight="1" spans="1:15">
      <c r="A16" s="66"/>
      <c r="B16" s="60"/>
      <c r="C16" s="60">
        <v>102</v>
      </c>
      <c r="D16" s="60">
        <v>121.34</v>
      </c>
      <c r="E16" s="60" t="s">
        <v>19</v>
      </c>
      <c r="F16" s="61">
        <v>281509</v>
      </c>
    </row>
    <row r="17" s="6" customFormat="1" customHeight="1" spans="1:6">
      <c r="A17" s="66"/>
      <c r="B17" s="60"/>
      <c r="C17" s="60">
        <v>202</v>
      </c>
      <c r="D17" s="60">
        <v>121.34</v>
      </c>
      <c r="E17" s="60" t="s">
        <v>19</v>
      </c>
      <c r="F17" s="61">
        <v>293643</v>
      </c>
    </row>
    <row r="18" s="6" customFormat="1" customHeight="1" spans="1:6">
      <c r="A18" s="66"/>
      <c r="B18" s="60"/>
      <c r="C18" s="60">
        <v>401</v>
      </c>
      <c r="D18" s="60">
        <v>121.34</v>
      </c>
      <c r="E18" s="60" t="s">
        <v>19</v>
      </c>
      <c r="F18" s="61">
        <v>304563</v>
      </c>
    </row>
    <row r="19" s="6" customFormat="1" customHeight="1" spans="1:6">
      <c r="A19" s="66"/>
      <c r="B19" s="60"/>
      <c r="C19" s="60">
        <v>501</v>
      </c>
      <c r="D19" s="60">
        <v>121.34</v>
      </c>
      <c r="E19" s="60" t="s">
        <v>19</v>
      </c>
      <c r="F19" s="61">
        <v>314270</v>
      </c>
    </row>
    <row r="20" s="6" customFormat="1" customHeight="1" spans="1:6">
      <c r="A20" s="66"/>
      <c r="B20" s="60"/>
      <c r="C20" s="60">
        <v>802</v>
      </c>
      <c r="D20" s="60">
        <v>121.34</v>
      </c>
      <c r="E20" s="60" t="s">
        <v>19</v>
      </c>
      <c r="F20" s="61">
        <v>331258</v>
      </c>
    </row>
    <row r="21" s="6" customFormat="1" customHeight="1" spans="1:6">
      <c r="A21" s="66"/>
      <c r="B21" s="60"/>
      <c r="C21" s="60">
        <v>2901</v>
      </c>
      <c r="D21" s="60">
        <v>121.34</v>
      </c>
      <c r="E21" s="60" t="s">
        <v>19</v>
      </c>
      <c r="F21" s="61">
        <v>302136</v>
      </c>
    </row>
    <row r="22" s="6" customFormat="1" customHeight="1" spans="1:6">
      <c r="A22" s="66"/>
      <c r="B22" s="60"/>
      <c r="C22" s="60">
        <v>2902</v>
      </c>
      <c r="D22" s="60">
        <v>121.34</v>
      </c>
      <c r="E22" s="60" t="s">
        <v>19</v>
      </c>
      <c r="F22" s="61">
        <v>302136</v>
      </c>
    </row>
    <row r="23" s="6" customFormat="1" customHeight="1" spans="1:6">
      <c r="A23" s="66"/>
      <c r="B23" s="60"/>
      <c r="C23" s="60">
        <v>3001</v>
      </c>
      <c r="D23" s="60">
        <v>121.34</v>
      </c>
      <c r="E23" s="60" t="s">
        <v>19</v>
      </c>
      <c r="F23" s="61">
        <v>269375</v>
      </c>
    </row>
    <row r="24" s="6" customFormat="1" customHeight="1" spans="1:6">
      <c r="A24" s="66"/>
      <c r="B24" s="60"/>
      <c r="C24" s="60">
        <v>3002</v>
      </c>
      <c r="D24" s="60">
        <v>121.34</v>
      </c>
      <c r="E24" s="60" t="s">
        <v>19</v>
      </c>
      <c r="F24" s="61">
        <v>269375</v>
      </c>
    </row>
    <row r="25" s="6" customFormat="1" customHeight="1" spans="1:6">
      <c r="A25" s="66"/>
      <c r="B25" s="60"/>
      <c r="C25" s="60">
        <v>3003</v>
      </c>
      <c r="D25" s="60">
        <v>127.02</v>
      </c>
      <c r="E25" s="60" t="s">
        <v>20</v>
      </c>
      <c r="F25" s="61">
        <v>294687</v>
      </c>
    </row>
    <row r="26" s="6" customFormat="1" customHeight="1" spans="1:6">
      <c r="A26" s="66"/>
      <c r="B26" s="67" t="s">
        <v>21</v>
      </c>
      <c r="C26" s="60">
        <v>202</v>
      </c>
      <c r="D26" s="60">
        <v>123.5</v>
      </c>
      <c r="E26" s="60" t="s">
        <v>20</v>
      </c>
      <c r="F26" s="61">
        <v>368030</v>
      </c>
    </row>
    <row r="27" s="6" customFormat="1" customHeight="1" spans="1:6">
      <c r="A27" s="66"/>
      <c r="B27" s="68"/>
      <c r="C27" s="60">
        <v>2802</v>
      </c>
      <c r="D27" s="60">
        <v>123.5</v>
      </c>
      <c r="E27" s="60" t="s">
        <v>20</v>
      </c>
      <c r="F27" s="61">
        <v>322335</v>
      </c>
    </row>
    <row r="28" s="6" customFormat="1" customHeight="1" spans="1:6">
      <c r="A28" s="66"/>
      <c r="B28" s="68"/>
      <c r="C28" s="60">
        <v>304</v>
      </c>
      <c r="D28" s="64">
        <v>127.56</v>
      </c>
      <c r="E28" s="60" t="s">
        <v>20</v>
      </c>
      <c r="F28" s="61">
        <v>380129</v>
      </c>
    </row>
    <row r="29" s="6" customFormat="1" customHeight="1" spans="1:6">
      <c r="A29" s="66"/>
      <c r="B29" s="68"/>
      <c r="C29" s="64">
        <v>404</v>
      </c>
      <c r="D29" s="64">
        <v>127.56</v>
      </c>
      <c r="E29" s="60" t="s">
        <v>20</v>
      </c>
      <c r="F29" s="61">
        <v>380129</v>
      </c>
    </row>
    <row r="30" s="6" customFormat="1" customHeight="1" spans="1:6">
      <c r="A30" s="66"/>
      <c r="B30" s="68"/>
      <c r="C30" s="64">
        <v>704</v>
      </c>
      <c r="D30" s="64">
        <v>127.56</v>
      </c>
      <c r="E30" s="60" t="s">
        <v>20</v>
      </c>
      <c r="F30" s="61">
        <v>382047</v>
      </c>
    </row>
    <row r="31" s="6" customFormat="1" customHeight="1" spans="1:6">
      <c r="A31" s="66"/>
      <c r="B31" s="60" t="s">
        <v>22</v>
      </c>
      <c r="C31" s="60">
        <v>201</v>
      </c>
      <c r="D31" s="60">
        <v>124.82</v>
      </c>
      <c r="E31" s="60" t="s">
        <v>20</v>
      </c>
      <c r="F31" s="61">
        <v>371831</v>
      </c>
    </row>
    <row r="32" s="6" customFormat="1" customHeight="1" spans="1:6">
      <c r="A32" s="66"/>
      <c r="B32" s="60"/>
      <c r="C32" s="60">
        <v>202</v>
      </c>
      <c r="D32" s="60">
        <v>124.82</v>
      </c>
      <c r="E32" s="60" t="s">
        <v>20</v>
      </c>
      <c r="F32" s="61">
        <v>371831</v>
      </c>
    </row>
    <row r="33" s="6" customFormat="1" customHeight="1" spans="1:6">
      <c r="A33" s="66"/>
      <c r="B33" s="60"/>
      <c r="C33" s="60">
        <v>205</v>
      </c>
      <c r="D33" s="60">
        <v>124.82</v>
      </c>
      <c r="E33" s="60" t="s">
        <v>20</v>
      </c>
      <c r="F33" s="61">
        <v>371831</v>
      </c>
    </row>
    <row r="34" s="6" customFormat="1" customHeight="1" spans="1:6">
      <c r="A34" s="66"/>
      <c r="B34" s="60"/>
      <c r="C34" s="60">
        <v>206</v>
      </c>
      <c r="D34" s="60">
        <v>124.82</v>
      </c>
      <c r="E34" s="60" t="s">
        <v>20</v>
      </c>
      <c r="F34" s="61">
        <v>371831</v>
      </c>
    </row>
    <row r="35" s="6" customFormat="1" customHeight="1" spans="1:6">
      <c r="A35" s="66"/>
      <c r="B35" s="60" t="s">
        <v>23</v>
      </c>
      <c r="C35" s="60">
        <v>605</v>
      </c>
      <c r="D35" s="60">
        <v>124.79</v>
      </c>
      <c r="E35" s="60" t="s">
        <v>20</v>
      </c>
      <c r="F35" s="61">
        <v>389845</v>
      </c>
    </row>
    <row r="36" s="6" customFormat="1" customHeight="1" spans="1:6">
      <c r="A36" s="66"/>
      <c r="B36" s="60" t="s">
        <v>24</v>
      </c>
      <c r="C36" s="60">
        <v>1701</v>
      </c>
      <c r="D36" s="60">
        <v>120.5</v>
      </c>
      <c r="E36" s="60" t="s">
        <v>19</v>
      </c>
      <c r="F36" s="61">
        <v>379575</v>
      </c>
    </row>
    <row r="37" s="6" customFormat="1" customHeight="1" spans="1:6">
      <c r="A37" s="66"/>
      <c r="B37" s="60"/>
      <c r="C37" s="60">
        <v>1802</v>
      </c>
      <c r="D37" s="60">
        <v>120.5</v>
      </c>
      <c r="E37" s="60" t="s">
        <v>19</v>
      </c>
      <c r="F37" s="61">
        <v>379575</v>
      </c>
    </row>
    <row r="38" s="6" customFormat="1" customHeight="1" spans="1:6">
      <c r="A38" s="66"/>
      <c r="B38" s="60" t="s">
        <v>25</v>
      </c>
      <c r="C38" s="60">
        <v>2701</v>
      </c>
      <c r="D38" s="60">
        <v>120.46</v>
      </c>
      <c r="E38" s="60" t="s">
        <v>19</v>
      </c>
      <c r="F38" s="61">
        <v>304764</v>
      </c>
    </row>
    <row r="39" s="6" customFormat="1" customHeight="1" spans="1:6">
      <c r="A39" s="66"/>
      <c r="B39" s="60"/>
      <c r="C39" s="60">
        <v>2702</v>
      </c>
      <c r="D39" s="60">
        <v>120.46</v>
      </c>
      <c r="E39" s="60" t="s">
        <v>19</v>
      </c>
      <c r="F39" s="61">
        <v>304764</v>
      </c>
    </row>
    <row r="40" s="6" customFormat="1" customHeight="1" spans="1:6">
      <c r="A40" s="66"/>
      <c r="B40" s="60" t="s">
        <v>26</v>
      </c>
      <c r="C40" s="64">
        <v>1801</v>
      </c>
      <c r="D40" s="64">
        <v>120.9</v>
      </c>
      <c r="E40" s="60" t="s">
        <v>20</v>
      </c>
      <c r="F40" s="61">
        <v>305877</v>
      </c>
    </row>
    <row r="41" s="6" customFormat="1" customHeight="1" spans="1:6">
      <c r="A41" s="40" t="s">
        <v>27</v>
      </c>
      <c r="B41" s="69" t="s">
        <v>28</v>
      </c>
      <c r="C41" s="64" t="s">
        <v>29</v>
      </c>
      <c r="D41" s="64">
        <v>91.93</v>
      </c>
      <c r="E41" s="60" t="s">
        <v>30</v>
      </c>
      <c r="F41" s="70">
        <v>250785</v>
      </c>
    </row>
    <row r="42" s="6" customFormat="1" customHeight="1" spans="1:6">
      <c r="A42" s="40"/>
      <c r="B42" s="69"/>
      <c r="C42" s="64" t="s">
        <v>31</v>
      </c>
      <c r="D42" s="64">
        <v>91.93</v>
      </c>
      <c r="E42" s="60" t="s">
        <v>30</v>
      </c>
      <c r="F42" s="70">
        <v>248035</v>
      </c>
    </row>
    <row r="43" s="6" customFormat="1" customHeight="1" spans="1:6">
      <c r="A43" s="40"/>
      <c r="B43" s="69"/>
      <c r="C43" s="64" t="s">
        <v>32</v>
      </c>
      <c r="D43" s="64">
        <v>91.93</v>
      </c>
      <c r="E43" s="60" t="s">
        <v>30</v>
      </c>
      <c r="F43" s="70">
        <v>248035</v>
      </c>
    </row>
    <row r="44" s="6" customFormat="1" customHeight="1" spans="1:6">
      <c r="A44" s="40"/>
      <c r="B44" s="69"/>
      <c r="C44" s="64" t="s">
        <v>33</v>
      </c>
      <c r="D44" s="64">
        <v>91.93</v>
      </c>
      <c r="E44" s="60" t="s">
        <v>30</v>
      </c>
      <c r="F44" s="70">
        <v>250785</v>
      </c>
    </row>
    <row r="45" s="6" customFormat="1" customHeight="1" spans="1:6">
      <c r="A45" s="40"/>
      <c r="B45" s="69"/>
      <c r="C45" s="64" t="s">
        <v>34</v>
      </c>
      <c r="D45" s="64">
        <v>91.93</v>
      </c>
      <c r="E45" s="60" t="s">
        <v>30</v>
      </c>
      <c r="F45" s="70">
        <v>256235</v>
      </c>
    </row>
    <row r="46" s="6" customFormat="1" customHeight="1" spans="1:6">
      <c r="A46" s="40"/>
      <c r="B46" s="69"/>
      <c r="C46" s="64" t="s">
        <v>35</v>
      </c>
      <c r="D46" s="64">
        <v>91.93</v>
      </c>
      <c r="E46" s="60" t="s">
        <v>30</v>
      </c>
      <c r="F46" s="70">
        <v>256235</v>
      </c>
    </row>
    <row r="47" s="6" customFormat="1" customHeight="1" spans="1:6">
      <c r="A47" s="40"/>
      <c r="B47" s="69" t="s">
        <v>36</v>
      </c>
      <c r="C47" s="60" t="s">
        <v>37</v>
      </c>
      <c r="D47" s="60">
        <v>91.88</v>
      </c>
      <c r="E47" s="60" t="s">
        <v>30</v>
      </c>
      <c r="F47" s="70">
        <v>244060</v>
      </c>
    </row>
    <row r="48" s="6" customFormat="1" customHeight="1" spans="1:6">
      <c r="A48" s="40"/>
      <c r="B48" s="69"/>
      <c r="C48" s="60" t="s">
        <v>38</v>
      </c>
      <c r="D48" s="60">
        <v>91.88</v>
      </c>
      <c r="E48" s="60" t="s">
        <v>30</v>
      </c>
      <c r="F48" s="70">
        <v>246760</v>
      </c>
    </row>
    <row r="49" s="6" customFormat="1" customHeight="1" spans="1:6">
      <c r="A49" s="40"/>
      <c r="B49" s="69"/>
      <c r="C49" s="60" t="s">
        <v>39</v>
      </c>
      <c r="D49" s="60">
        <v>91.88</v>
      </c>
      <c r="E49" s="60" t="s">
        <v>30</v>
      </c>
      <c r="F49" s="70">
        <v>248660</v>
      </c>
    </row>
    <row r="50" s="6" customFormat="1" customHeight="1" spans="1:6">
      <c r="A50" s="40"/>
      <c r="B50" s="69"/>
      <c r="C50" s="60" t="s">
        <v>40</v>
      </c>
      <c r="D50" s="60">
        <v>91.88</v>
      </c>
      <c r="E50" s="60" t="s">
        <v>30</v>
      </c>
      <c r="F50" s="70">
        <v>251360</v>
      </c>
    </row>
    <row r="51" s="6" customFormat="1" customHeight="1" spans="1:6">
      <c r="A51" s="40"/>
      <c r="B51" s="69"/>
      <c r="C51" s="60" t="s">
        <v>41</v>
      </c>
      <c r="D51" s="60">
        <v>91.88</v>
      </c>
      <c r="E51" s="60" t="s">
        <v>30</v>
      </c>
      <c r="F51" s="70">
        <v>266460</v>
      </c>
    </row>
    <row r="52" s="6" customFormat="1" customHeight="1" spans="1:6">
      <c r="A52" s="40"/>
      <c r="B52" s="69"/>
      <c r="C52" s="60" t="s">
        <v>42</v>
      </c>
      <c r="D52" s="60">
        <v>91.88</v>
      </c>
      <c r="E52" s="60" t="s">
        <v>30</v>
      </c>
      <c r="F52" s="70">
        <v>266460</v>
      </c>
    </row>
    <row r="53" s="6" customFormat="1" customHeight="1" spans="1:6">
      <c r="A53" s="40"/>
      <c r="B53" s="69"/>
      <c r="C53" s="60" t="s">
        <v>43</v>
      </c>
      <c r="D53" s="64">
        <v>91.88</v>
      </c>
      <c r="E53" s="60" t="s">
        <v>30</v>
      </c>
      <c r="F53" s="70">
        <v>256160</v>
      </c>
    </row>
    <row r="54" s="6" customFormat="1" customHeight="1" spans="1:6">
      <c r="A54" s="40"/>
      <c r="B54" s="69"/>
      <c r="C54" s="60" t="s">
        <v>44</v>
      </c>
      <c r="D54" s="60">
        <v>91.88</v>
      </c>
      <c r="E54" s="60" t="s">
        <v>30</v>
      </c>
      <c r="F54" s="70">
        <v>246760</v>
      </c>
    </row>
    <row r="55" s="6" customFormat="1" customHeight="1" spans="1:6">
      <c r="A55" s="40"/>
      <c r="B55" s="69"/>
      <c r="C55" s="60" t="s">
        <v>45</v>
      </c>
      <c r="D55" s="60">
        <v>91.88</v>
      </c>
      <c r="E55" s="60" t="s">
        <v>30</v>
      </c>
      <c r="F55" s="70">
        <v>251360</v>
      </c>
    </row>
    <row r="56" s="6" customFormat="1" customHeight="1" spans="1:6">
      <c r="A56" s="40"/>
      <c r="B56" s="69"/>
      <c r="C56" s="64" t="s">
        <v>46</v>
      </c>
      <c r="D56" s="64">
        <v>91.88</v>
      </c>
      <c r="E56" s="60" t="s">
        <v>30</v>
      </c>
      <c r="F56" s="70">
        <v>256160</v>
      </c>
    </row>
    <row r="57" s="6" customFormat="1" customHeight="1" spans="1:6">
      <c r="A57" s="40"/>
      <c r="B57" s="69"/>
      <c r="C57" s="64" t="s">
        <v>34</v>
      </c>
      <c r="D57" s="64">
        <v>91.88</v>
      </c>
      <c r="E57" s="60" t="s">
        <v>30</v>
      </c>
      <c r="F57" s="70">
        <v>256160</v>
      </c>
    </row>
    <row r="58" s="6" customFormat="1" customHeight="1" spans="1:6">
      <c r="A58" s="40"/>
      <c r="B58" s="69" t="s">
        <v>47</v>
      </c>
      <c r="C58" s="64" t="s">
        <v>29</v>
      </c>
      <c r="D58" s="64">
        <v>129.43</v>
      </c>
      <c r="E58" s="60" t="s">
        <v>48</v>
      </c>
      <c r="F58" s="70">
        <v>353085</v>
      </c>
    </row>
    <row r="59" s="6" customFormat="1" customHeight="1" spans="1:6">
      <c r="A59" s="40"/>
      <c r="B59" s="69"/>
      <c r="C59" s="64" t="s">
        <v>49</v>
      </c>
      <c r="D59" s="64">
        <v>129.43</v>
      </c>
      <c r="E59" s="60" t="s">
        <v>48</v>
      </c>
      <c r="F59" s="70">
        <v>360785</v>
      </c>
    </row>
    <row r="60" s="6" customFormat="1" customHeight="1" spans="1:6">
      <c r="A60" s="40"/>
      <c r="B60" s="69"/>
      <c r="C60" s="64" t="s">
        <v>50</v>
      </c>
      <c r="D60" s="64">
        <v>129.43</v>
      </c>
      <c r="E60" s="60" t="s">
        <v>48</v>
      </c>
      <c r="F60" s="70">
        <v>360785</v>
      </c>
    </row>
    <row r="61" s="6" customFormat="1" customHeight="1" spans="1:6">
      <c r="A61" s="40"/>
      <c r="B61" s="69"/>
      <c r="C61" s="64" t="s">
        <v>38</v>
      </c>
      <c r="D61" s="64">
        <v>137.61</v>
      </c>
      <c r="E61" s="60" t="s">
        <v>48</v>
      </c>
      <c r="F61" s="70">
        <v>375195</v>
      </c>
    </row>
    <row r="62" s="6" customFormat="1" customHeight="1" spans="1:6">
      <c r="A62" s="40"/>
      <c r="B62" s="69"/>
      <c r="C62" s="64" t="s">
        <v>43</v>
      </c>
      <c r="D62" s="64">
        <v>137.61</v>
      </c>
      <c r="E62" s="60" t="s">
        <v>48</v>
      </c>
      <c r="F62" s="70">
        <v>383195</v>
      </c>
    </row>
    <row r="63" s="6" customFormat="1" customHeight="1" spans="1:6">
      <c r="A63" s="40"/>
      <c r="B63" s="69"/>
      <c r="C63" s="64" t="s">
        <v>51</v>
      </c>
      <c r="D63" s="64">
        <v>137.61</v>
      </c>
      <c r="E63" s="60" t="s">
        <v>48</v>
      </c>
      <c r="F63" s="70">
        <v>383195</v>
      </c>
    </row>
    <row r="64" s="6" customFormat="1" customHeight="1" spans="1:6">
      <c r="A64" s="40"/>
      <c r="B64" s="69"/>
      <c r="C64" s="64" t="s">
        <v>52</v>
      </c>
      <c r="D64" s="64">
        <v>129.43</v>
      </c>
      <c r="E64" s="60" t="s">
        <v>48</v>
      </c>
      <c r="F64" s="70">
        <v>353085</v>
      </c>
    </row>
    <row r="65" s="6" customFormat="1" customHeight="1" spans="1:6">
      <c r="A65" s="40"/>
      <c r="B65" s="69"/>
      <c r="C65" s="64" t="s">
        <v>53</v>
      </c>
      <c r="D65" s="64">
        <v>129.43</v>
      </c>
      <c r="E65" s="60" t="s">
        <v>48</v>
      </c>
      <c r="F65" s="70">
        <v>373785</v>
      </c>
    </row>
    <row r="66" s="6" customFormat="1" customHeight="1" spans="1:6">
      <c r="A66" s="40"/>
      <c r="B66" s="69"/>
      <c r="C66" s="64" t="s">
        <v>54</v>
      </c>
      <c r="D66" s="64">
        <v>129.43</v>
      </c>
      <c r="E66" s="60" t="s">
        <v>48</v>
      </c>
      <c r="F66" s="70">
        <v>360785</v>
      </c>
    </row>
    <row r="67" s="6" customFormat="1" customHeight="1" spans="1:6">
      <c r="A67" s="40"/>
      <c r="B67" s="60" t="s">
        <v>55</v>
      </c>
      <c r="C67" s="64" t="s">
        <v>56</v>
      </c>
      <c r="D67" s="64">
        <v>125.81</v>
      </c>
      <c r="E67" s="60" t="s">
        <v>48</v>
      </c>
      <c r="F67" s="70">
        <v>377395</v>
      </c>
    </row>
    <row r="68" s="6" customFormat="1" customHeight="1" spans="1:6">
      <c r="A68" s="40"/>
      <c r="B68" s="60"/>
      <c r="C68" s="64" t="s">
        <v>41</v>
      </c>
      <c r="D68" s="64">
        <v>125.81</v>
      </c>
      <c r="E68" s="60" t="s">
        <v>48</v>
      </c>
      <c r="F68" s="70">
        <v>390095</v>
      </c>
    </row>
    <row r="69" s="6" customFormat="1" customHeight="1" spans="1:6">
      <c r="A69" s="40"/>
      <c r="B69" s="60"/>
      <c r="C69" s="64" t="s">
        <v>57</v>
      </c>
      <c r="D69" s="64">
        <v>125.81</v>
      </c>
      <c r="E69" s="60" t="s">
        <v>48</v>
      </c>
      <c r="F69" s="70">
        <v>388495</v>
      </c>
    </row>
    <row r="70" s="6" customFormat="1" customHeight="1" spans="1:6">
      <c r="A70" s="40"/>
      <c r="B70" s="60"/>
      <c r="C70" s="64" t="s">
        <v>52</v>
      </c>
      <c r="D70" s="64">
        <v>125.81</v>
      </c>
      <c r="E70" s="60" t="s">
        <v>48</v>
      </c>
      <c r="F70" s="70">
        <v>343095</v>
      </c>
    </row>
    <row r="71" s="6" customFormat="1" customHeight="1" spans="1:6">
      <c r="A71" s="40"/>
      <c r="B71" s="60" t="s">
        <v>58</v>
      </c>
      <c r="C71" s="64" t="s">
        <v>31</v>
      </c>
      <c r="D71" s="64">
        <v>135.95</v>
      </c>
      <c r="E71" s="60" t="s">
        <v>48</v>
      </c>
      <c r="F71" s="70">
        <v>531565</v>
      </c>
    </row>
    <row r="72" s="6" customFormat="1" customHeight="1" spans="1:6">
      <c r="A72" s="40"/>
      <c r="B72" s="60" t="s">
        <v>59</v>
      </c>
      <c r="C72" s="64" t="s">
        <v>60</v>
      </c>
      <c r="D72" s="64">
        <v>130.88</v>
      </c>
      <c r="E72" s="60" t="s">
        <v>48</v>
      </c>
      <c r="F72" s="70">
        <v>475094</v>
      </c>
    </row>
    <row r="73" s="6" customFormat="1" customHeight="1" spans="1:6">
      <c r="A73" s="40"/>
      <c r="B73" s="71" t="s">
        <v>61</v>
      </c>
      <c r="C73" s="69">
        <v>102</v>
      </c>
      <c r="D73" s="72">
        <v>139.01</v>
      </c>
      <c r="E73" s="60" t="s">
        <v>48</v>
      </c>
      <c r="F73" s="70">
        <v>437742</v>
      </c>
    </row>
    <row r="74" s="6" customFormat="1" customHeight="1" spans="1:6">
      <c r="A74" s="40"/>
      <c r="B74" s="71" t="s">
        <v>62</v>
      </c>
      <c r="C74" s="69">
        <v>106</v>
      </c>
      <c r="D74" s="72">
        <v>130.06</v>
      </c>
      <c r="E74" s="60" t="s">
        <v>48</v>
      </c>
      <c r="F74" s="70">
        <v>387059</v>
      </c>
    </row>
    <row r="75" s="6" customFormat="1" customHeight="1" spans="1:6">
      <c r="A75" s="40"/>
      <c r="B75" s="71" t="s">
        <v>63</v>
      </c>
      <c r="C75" s="69">
        <v>101</v>
      </c>
      <c r="D75" s="72">
        <v>132.62</v>
      </c>
      <c r="E75" s="60" t="s">
        <v>48</v>
      </c>
      <c r="F75" s="70">
        <v>394677</v>
      </c>
    </row>
    <row r="76" s="6" customFormat="1" customHeight="1" spans="1:6">
      <c r="A76" s="40"/>
      <c r="B76" s="71"/>
      <c r="C76" s="69">
        <v>1802</v>
      </c>
      <c r="D76" s="72">
        <v>116.72</v>
      </c>
      <c r="E76" s="60" t="s">
        <v>48</v>
      </c>
      <c r="F76" s="70">
        <v>390662</v>
      </c>
    </row>
    <row r="77" s="6" customFormat="1" customHeight="1" spans="1:6">
      <c r="A77" s="40"/>
      <c r="B77" s="71"/>
      <c r="C77" s="69">
        <v>3205</v>
      </c>
      <c r="D77" s="72">
        <v>116.72</v>
      </c>
      <c r="E77" s="60" t="s">
        <v>48</v>
      </c>
      <c r="F77" s="70">
        <v>346075</v>
      </c>
    </row>
    <row r="78" s="6" customFormat="1" customHeight="1" spans="1:6">
      <c r="A78" s="40"/>
      <c r="B78" s="71" t="s">
        <v>64</v>
      </c>
      <c r="C78" s="69">
        <v>205</v>
      </c>
      <c r="D78" s="72">
        <v>115.51</v>
      </c>
      <c r="E78" s="60" t="s">
        <v>48</v>
      </c>
      <c r="F78" s="70">
        <v>363741</v>
      </c>
    </row>
    <row r="79" s="6" customFormat="1" customHeight="1" spans="1:6">
      <c r="A79" s="40"/>
      <c r="B79" s="71"/>
      <c r="C79" s="69">
        <v>2605</v>
      </c>
      <c r="D79" s="73">
        <v>115.51</v>
      </c>
      <c r="E79" s="60" t="s">
        <v>48</v>
      </c>
      <c r="F79" s="70">
        <v>343411</v>
      </c>
    </row>
    <row r="80" s="6" customFormat="1" customHeight="1" spans="1:6">
      <c r="A80" s="40"/>
      <c r="B80" s="71" t="s">
        <v>65</v>
      </c>
      <c r="C80" s="69">
        <v>202</v>
      </c>
      <c r="D80" s="72">
        <v>92.33</v>
      </c>
      <c r="E80" s="60" t="s">
        <v>30</v>
      </c>
      <c r="F80" s="70">
        <v>275882</v>
      </c>
    </row>
    <row r="81" s="6" customFormat="1" customHeight="1" spans="1:6">
      <c r="A81" s="40"/>
      <c r="B81" s="71"/>
      <c r="C81" s="69">
        <v>2603</v>
      </c>
      <c r="D81" s="72">
        <v>92.33</v>
      </c>
      <c r="E81" s="60" t="s">
        <v>30</v>
      </c>
      <c r="F81" s="70">
        <v>274035</v>
      </c>
    </row>
    <row r="82" s="6" customFormat="1" customHeight="1" spans="1:6">
      <c r="A82" s="40"/>
      <c r="B82" s="71"/>
      <c r="C82" s="69">
        <v>2606</v>
      </c>
      <c r="D82" s="72">
        <v>125.99</v>
      </c>
      <c r="E82" s="60" t="s">
        <v>48</v>
      </c>
      <c r="F82" s="70">
        <v>373938</v>
      </c>
    </row>
    <row r="83" customHeight="1" spans="1:6">
      <c r="A83" s="74"/>
      <c r="B83" s="75"/>
      <c r="C83" s="75"/>
      <c r="D83" s="75"/>
      <c r="E83" s="75"/>
      <c r="F83" s="62"/>
    </row>
    <row r="84" customHeight="1" spans="1:6">
      <c r="A84" s="74"/>
      <c r="B84" s="75"/>
      <c r="C84" s="75"/>
      <c r="D84" s="75"/>
      <c r="E84" s="75"/>
      <c r="F84" s="62"/>
    </row>
    <row r="85" customHeight="1" spans="1:6">
      <c r="A85" s="74"/>
      <c r="B85" s="75"/>
      <c r="C85" s="75"/>
      <c r="D85" s="75"/>
      <c r="E85" s="75"/>
      <c r="F85" s="62"/>
    </row>
    <row r="86" customHeight="1" spans="1:6">
      <c r="A86" s="74"/>
      <c r="B86" s="75"/>
      <c r="C86" s="75"/>
      <c r="D86" s="75"/>
      <c r="E86" s="75"/>
      <c r="F86" s="62"/>
    </row>
    <row r="87" customHeight="1" spans="1:6">
      <c r="A87" s="74"/>
      <c r="B87" s="75"/>
      <c r="C87" s="75"/>
      <c r="D87" s="75"/>
      <c r="E87" s="75"/>
      <c r="F87" s="62"/>
    </row>
    <row r="88" customHeight="1" spans="1:6">
      <c r="A88" s="74"/>
      <c r="B88" s="75"/>
      <c r="C88" s="75"/>
      <c r="D88" s="75"/>
      <c r="E88" s="75"/>
      <c r="F88" s="62"/>
    </row>
    <row r="89" customHeight="1" spans="1:6">
      <c r="A89" s="74"/>
      <c r="B89" s="75"/>
      <c r="C89" s="75"/>
      <c r="D89" s="75"/>
      <c r="E89" s="75"/>
      <c r="F89" s="62"/>
    </row>
    <row r="90" customHeight="1" spans="1:6">
      <c r="A90" s="74"/>
      <c r="B90" s="75"/>
      <c r="C90" s="75"/>
      <c r="D90" s="75"/>
      <c r="E90" s="75"/>
      <c r="F90" s="62"/>
    </row>
    <row r="91" customHeight="1" spans="1:6">
      <c r="A91" s="74"/>
      <c r="B91" s="75"/>
      <c r="C91" s="75"/>
      <c r="D91" s="75"/>
      <c r="E91" s="75"/>
      <c r="F91" s="62"/>
    </row>
    <row r="92" customHeight="1" spans="1:6">
      <c r="A92" s="74"/>
      <c r="B92" s="75"/>
      <c r="C92" s="75"/>
      <c r="D92" s="75"/>
      <c r="E92" s="75"/>
      <c r="F92" s="62"/>
    </row>
    <row r="93" customHeight="1" spans="1:6">
      <c r="A93" s="74"/>
      <c r="B93" s="75"/>
      <c r="C93" s="75"/>
      <c r="D93" s="75"/>
      <c r="E93" s="75"/>
      <c r="F93" s="62"/>
    </row>
    <row r="94" customHeight="1" spans="1:6">
      <c r="A94" s="74"/>
      <c r="B94" s="75"/>
      <c r="C94" s="75"/>
      <c r="D94" s="75"/>
      <c r="E94" s="75"/>
      <c r="F94" s="62"/>
    </row>
    <row r="95" customHeight="1" spans="1:6">
      <c r="A95" s="74"/>
      <c r="B95" s="75"/>
      <c r="C95" s="75"/>
      <c r="D95" s="75"/>
      <c r="E95" s="75"/>
      <c r="F95" s="62"/>
    </row>
    <row r="96" customHeight="1" spans="1:6">
      <c r="A96" s="74"/>
      <c r="B96" s="75"/>
      <c r="C96" s="75"/>
      <c r="D96" s="75"/>
      <c r="E96" s="75"/>
      <c r="F96" s="62"/>
    </row>
    <row r="97" customHeight="1" spans="1:6">
      <c r="A97" s="74"/>
      <c r="B97" s="75"/>
      <c r="C97" s="75"/>
      <c r="D97" s="75"/>
      <c r="E97" s="75"/>
      <c r="F97" s="62"/>
    </row>
    <row r="98" customHeight="1" spans="1:6">
      <c r="A98" s="74"/>
      <c r="B98" s="75"/>
      <c r="C98" s="75"/>
      <c r="D98" s="75"/>
      <c r="E98" s="75"/>
      <c r="F98" s="62"/>
    </row>
    <row r="99" customHeight="1" spans="1:6">
      <c r="A99" s="74"/>
      <c r="B99" s="75"/>
      <c r="C99" s="75"/>
      <c r="D99" s="75"/>
      <c r="E99" s="75"/>
      <c r="F99" s="62"/>
    </row>
    <row r="100" customHeight="1" spans="1:6">
      <c r="A100" s="74"/>
      <c r="B100" s="75"/>
      <c r="C100" s="75"/>
      <c r="D100" s="75"/>
      <c r="E100" s="75"/>
      <c r="F100" s="62"/>
    </row>
    <row r="101" customHeight="1" spans="1:6">
      <c r="A101" s="74"/>
      <c r="B101" s="75"/>
      <c r="C101" s="75"/>
      <c r="D101" s="75"/>
      <c r="E101" s="75"/>
      <c r="F101" s="62"/>
    </row>
    <row r="102" customHeight="1" spans="1:6">
      <c r="A102" s="74"/>
      <c r="B102" s="75"/>
      <c r="C102" s="75"/>
      <c r="D102" s="75"/>
      <c r="E102" s="75"/>
      <c r="F102" s="62"/>
    </row>
    <row r="103" customHeight="1" spans="1:6">
      <c r="A103" s="74"/>
      <c r="B103" s="75"/>
      <c r="C103" s="75"/>
      <c r="D103" s="75"/>
      <c r="E103" s="75"/>
      <c r="F103" s="62"/>
    </row>
    <row r="104" customHeight="1" spans="1:6">
      <c r="A104" s="74"/>
      <c r="B104" s="75"/>
      <c r="C104" s="75"/>
      <c r="D104" s="75"/>
      <c r="E104" s="75"/>
      <c r="F104" s="62"/>
    </row>
    <row r="105" customHeight="1" spans="1:6">
      <c r="A105" s="74"/>
      <c r="B105" s="75"/>
      <c r="C105" s="75"/>
      <c r="D105" s="75"/>
      <c r="E105" s="75"/>
      <c r="F105" s="62"/>
    </row>
    <row r="106" customHeight="1" spans="1:6">
      <c r="A106" s="74"/>
      <c r="B106" s="75"/>
      <c r="C106" s="75"/>
      <c r="D106" s="75"/>
      <c r="E106" s="75"/>
      <c r="F106" s="62"/>
    </row>
    <row r="107" customHeight="1" spans="1:6">
      <c r="A107" s="74"/>
      <c r="B107" s="75"/>
      <c r="C107" s="75"/>
      <c r="D107" s="75"/>
      <c r="E107" s="75"/>
      <c r="F107" s="62"/>
    </row>
    <row r="108" customHeight="1" spans="1:6">
      <c r="A108" s="74"/>
      <c r="B108" s="75"/>
      <c r="C108" s="75"/>
      <c r="D108" s="75"/>
      <c r="E108" s="75"/>
      <c r="F108" s="62"/>
    </row>
    <row r="109" customHeight="1" spans="1:6">
      <c r="A109" s="74"/>
      <c r="B109" s="75"/>
      <c r="C109" s="75"/>
      <c r="D109" s="75"/>
      <c r="E109" s="75"/>
      <c r="F109" s="62"/>
    </row>
    <row r="110" customHeight="1" spans="1:6">
      <c r="A110" s="74"/>
      <c r="B110" s="75"/>
      <c r="C110" s="75"/>
      <c r="D110" s="75"/>
      <c r="E110" s="75"/>
      <c r="F110" s="62"/>
    </row>
    <row r="111" customHeight="1" spans="1:6">
      <c r="A111" s="74"/>
      <c r="B111" s="75"/>
      <c r="C111" s="75"/>
      <c r="D111" s="75"/>
      <c r="E111" s="75"/>
      <c r="F111" s="62"/>
    </row>
    <row r="112" customHeight="1" spans="1:6">
      <c r="A112" s="74"/>
      <c r="B112" s="75"/>
      <c r="C112" s="75"/>
      <c r="D112" s="75"/>
      <c r="E112" s="75"/>
      <c r="F112" s="62"/>
    </row>
    <row r="113" customHeight="1" spans="1:6">
      <c r="A113" s="74"/>
      <c r="B113" s="75"/>
      <c r="C113" s="75"/>
      <c r="D113" s="75"/>
      <c r="E113" s="75"/>
      <c r="F113" s="62"/>
    </row>
    <row r="114" customHeight="1" spans="1:6">
      <c r="A114" s="74"/>
      <c r="B114" s="75"/>
      <c r="C114" s="75"/>
      <c r="D114" s="75"/>
      <c r="E114" s="75"/>
      <c r="F114" s="62"/>
    </row>
    <row r="115" customHeight="1" spans="1:6">
      <c r="A115" s="74"/>
      <c r="B115" s="75"/>
      <c r="C115" s="75"/>
      <c r="D115" s="75"/>
      <c r="E115" s="75"/>
      <c r="F115" s="62"/>
    </row>
    <row r="116" customHeight="1" spans="1:6">
      <c r="A116" s="74"/>
      <c r="B116" s="75"/>
      <c r="C116" s="75"/>
      <c r="D116" s="75"/>
      <c r="E116" s="75"/>
      <c r="F116" s="62"/>
    </row>
    <row r="117" customHeight="1" spans="1:6">
      <c r="A117" s="74"/>
      <c r="B117" s="75"/>
      <c r="C117" s="75"/>
      <c r="D117" s="75"/>
      <c r="E117" s="75"/>
      <c r="F117" s="62"/>
    </row>
    <row r="118" customHeight="1" spans="1:6">
      <c r="A118" s="74"/>
      <c r="B118" s="75"/>
      <c r="C118" s="75"/>
      <c r="D118" s="75"/>
      <c r="E118" s="75"/>
      <c r="F118" s="62"/>
    </row>
    <row r="119" customHeight="1" spans="1:6">
      <c r="A119" s="74"/>
      <c r="B119" s="75"/>
      <c r="C119" s="75"/>
      <c r="D119" s="75"/>
      <c r="E119" s="75"/>
      <c r="F119" s="62"/>
    </row>
    <row r="120" customHeight="1" spans="1:6">
      <c r="A120" s="74"/>
      <c r="B120" s="75"/>
      <c r="C120" s="75"/>
      <c r="D120" s="75"/>
      <c r="E120" s="75"/>
      <c r="F120" s="62"/>
    </row>
    <row r="121" customHeight="1" spans="1:6">
      <c r="A121" s="74"/>
      <c r="B121" s="75"/>
      <c r="C121" s="75"/>
      <c r="D121" s="75"/>
      <c r="E121" s="75"/>
      <c r="F121" s="62"/>
    </row>
    <row r="122" customHeight="1" spans="1:6">
      <c r="A122" s="74"/>
      <c r="B122" s="75"/>
      <c r="C122" s="75"/>
      <c r="D122" s="75"/>
      <c r="E122" s="75"/>
      <c r="F122" s="62"/>
    </row>
    <row r="123" customHeight="1" spans="1:6">
      <c r="A123" s="74"/>
      <c r="B123" s="75"/>
      <c r="C123" s="75"/>
      <c r="D123" s="75"/>
      <c r="E123" s="75"/>
      <c r="F123" s="62"/>
    </row>
    <row r="124" customHeight="1" spans="1:6">
      <c r="A124" s="74"/>
      <c r="B124" s="75"/>
      <c r="C124" s="75"/>
      <c r="D124" s="75"/>
      <c r="E124" s="75"/>
      <c r="F124" s="62"/>
    </row>
    <row r="125" customHeight="1" spans="1:6">
      <c r="A125" s="74"/>
      <c r="B125" s="75"/>
      <c r="C125" s="75"/>
      <c r="D125" s="75"/>
      <c r="E125" s="75"/>
      <c r="F125" s="62"/>
    </row>
    <row r="126" customHeight="1" spans="1:6">
      <c r="A126" s="74"/>
      <c r="B126" s="75"/>
      <c r="C126" s="75"/>
      <c r="D126" s="75"/>
      <c r="E126" s="75"/>
      <c r="F126" s="62"/>
    </row>
    <row r="127" customHeight="1" spans="1:6">
      <c r="A127" s="74"/>
      <c r="B127" s="75"/>
      <c r="C127" s="75"/>
      <c r="D127" s="75"/>
      <c r="E127" s="75"/>
      <c r="F127" s="62"/>
    </row>
    <row r="128" customHeight="1" spans="1:6">
      <c r="A128" s="74"/>
      <c r="B128" s="75"/>
      <c r="C128" s="75"/>
      <c r="D128" s="75"/>
      <c r="E128" s="75"/>
      <c r="F128" s="62"/>
    </row>
    <row r="129" customHeight="1" spans="1:6">
      <c r="A129" s="74"/>
      <c r="B129" s="75"/>
      <c r="C129" s="75"/>
      <c r="D129" s="75"/>
      <c r="E129" s="75"/>
      <c r="F129" s="62"/>
    </row>
    <row r="130" customHeight="1" spans="1:6">
      <c r="A130" s="74"/>
      <c r="B130" s="75"/>
      <c r="C130" s="75"/>
      <c r="D130" s="75"/>
      <c r="E130" s="75"/>
      <c r="F130" s="62"/>
    </row>
    <row r="131" customHeight="1" spans="1:6">
      <c r="A131" s="74"/>
      <c r="B131" s="75"/>
      <c r="C131" s="75"/>
      <c r="D131" s="75"/>
      <c r="E131" s="75"/>
      <c r="F131" s="62"/>
    </row>
    <row r="132" customHeight="1" spans="1:6">
      <c r="A132" s="74"/>
      <c r="B132" s="75"/>
      <c r="C132" s="75"/>
      <c r="D132" s="75"/>
      <c r="E132" s="75"/>
      <c r="F132" s="62"/>
    </row>
    <row r="133" customHeight="1" spans="1:6">
      <c r="A133" s="74"/>
      <c r="B133" s="75"/>
      <c r="C133" s="75"/>
      <c r="D133" s="75"/>
      <c r="E133" s="75"/>
      <c r="F133" s="62"/>
    </row>
    <row r="134" customHeight="1" spans="1:6">
      <c r="A134" s="74"/>
      <c r="B134" s="75"/>
      <c r="C134" s="75"/>
      <c r="D134" s="75"/>
      <c r="E134" s="75"/>
      <c r="F134" s="62"/>
    </row>
    <row r="135" customHeight="1" spans="1:6">
      <c r="A135" s="74"/>
      <c r="B135" s="75"/>
      <c r="C135" s="75"/>
      <c r="D135" s="75"/>
      <c r="E135" s="75"/>
      <c r="F135" s="62"/>
    </row>
    <row r="136" customHeight="1" spans="1:6">
      <c r="A136" s="74"/>
      <c r="B136" s="75"/>
      <c r="C136" s="75"/>
      <c r="D136" s="75"/>
      <c r="E136" s="75"/>
      <c r="F136" s="62"/>
    </row>
    <row r="137" customHeight="1" spans="1:6">
      <c r="A137" s="74"/>
      <c r="B137" s="75"/>
      <c r="C137" s="75"/>
      <c r="D137" s="75"/>
      <c r="E137" s="75"/>
      <c r="F137" s="62"/>
    </row>
    <row r="138" customHeight="1" spans="1:6">
      <c r="A138" s="74"/>
      <c r="B138" s="75"/>
      <c r="C138" s="75"/>
      <c r="D138" s="75"/>
      <c r="E138" s="75"/>
      <c r="F138" s="62"/>
    </row>
    <row r="139" customHeight="1" spans="1:6">
      <c r="A139" s="74"/>
      <c r="B139" s="75"/>
      <c r="C139" s="75"/>
      <c r="D139" s="75"/>
      <c r="E139" s="75"/>
      <c r="F139" s="62"/>
    </row>
    <row r="140" customHeight="1" spans="1:6">
      <c r="A140" s="74"/>
      <c r="B140" s="75"/>
      <c r="C140" s="75"/>
      <c r="D140" s="75"/>
      <c r="E140" s="75"/>
      <c r="F140" s="62"/>
    </row>
    <row r="141" customHeight="1" spans="1:6">
      <c r="A141" s="74"/>
      <c r="B141" s="75"/>
      <c r="C141" s="75"/>
      <c r="D141" s="75"/>
      <c r="E141" s="75"/>
      <c r="F141" s="62"/>
    </row>
    <row r="142" customHeight="1" spans="1:6">
      <c r="A142" s="74"/>
      <c r="B142" s="75"/>
      <c r="C142" s="75"/>
      <c r="D142" s="75"/>
      <c r="E142" s="75"/>
      <c r="F142" s="62"/>
    </row>
    <row r="143" customHeight="1" spans="1:6">
      <c r="A143" s="74"/>
      <c r="B143" s="75"/>
      <c r="C143" s="75"/>
      <c r="D143" s="75"/>
      <c r="E143" s="75"/>
      <c r="F143" s="62"/>
    </row>
    <row r="144" customHeight="1" spans="1:6">
      <c r="A144" s="74"/>
      <c r="B144" s="75"/>
      <c r="C144" s="75"/>
      <c r="D144" s="75"/>
      <c r="E144" s="75"/>
      <c r="F144" s="62"/>
    </row>
    <row r="145" customHeight="1" spans="1:6">
      <c r="A145" s="74"/>
      <c r="B145" s="75"/>
      <c r="C145" s="75"/>
      <c r="D145" s="75"/>
      <c r="E145" s="75"/>
      <c r="F145" s="62"/>
    </row>
    <row r="146" customHeight="1" spans="1:6">
      <c r="A146" s="74"/>
      <c r="B146" s="75"/>
      <c r="C146" s="75"/>
      <c r="D146" s="75"/>
      <c r="E146" s="75"/>
      <c r="F146" s="62"/>
    </row>
    <row r="147" customHeight="1" spans="1:6">
      <c r="A147" s="74"/>
      <c r="B147" s="75"/>
      <c r="C147" s="75"/>
      <c r="D147" s="75"/>
      <c r="E147" s="75"/>
      <c r="F147" s="62"/>
    </row>
    <row r="148" customHeight="1" spans="1:6">
      <c r="A148" s="74"/>
      <c r="B148" s="75"/>
      <c r="C148" s="75"/>
      <c r="D148" s="75"/>
      <c r="E148" s="75"/>
      <c r="F148" s="62"/>
    </row>
    <row r="149" customHeight="1" spans="1:6">
      <c r="A149" s="74"/>
      <c r="B149" s="75"/>
      <c r="C149" s="75"/>
      <c r="D149" s="75"/>
      <c r="E149" s="75"/>
      <c r="F149" s="62"/>
    </row>
    <row r="150" customHeight="1" spans="1:6">
      <c r="A150" s="74"/>
      <c r="B150" s="75"/>
      <c r="C150" s="75"/>
      <c r="D150" s="75"/>
      <c r="E150" s="75"/>
      <c r="F150" s="62"/>
    </row>
    <row r="151" customHeight="1" spans="1:6">
      <c r="A151" s="74"/>
      <c r="B151" s="75"/>
      <c r="C151" s="75"/>
      <c r="D151" s="75"/>
      <c r="E151" s="75"/>
      <c r="F151" s="62"/>
    </row>
    <row r="152" customHeight="1" spans="1:6">
      <c r="A152" s="74"/>
      <c r="B152" s="75"/>
      <c r="C152" s="75"/>
      <c r="D152" s="75"/>
      <c r="E152" s="75"/>
      <c r="F152" s="62"/>
    </row>
    <row r="153" customHeight="1" spans="1:6">
      <c r="A153" s="74"/>
      <c r="B153" s="75"/>
      <c r="C153" s="75"/>
      <c r="D153" s="75"/>
      <c r="E153" s="75"/>
      <c r="F153" s="62"/>
    </row>
    <row r="154" customHeight="1" spans="1:6">
      <c r="A154" s="74"/>
      <c r="B154" s="75"/>
      <c r="C154" s="75"/>
      <c r="D154" s="75"/>
      <c r="E154" s="75"/>
      <c r="F154" s="62"/>
    </row>
    <row r="155" customHeight="1" spans="1:6">
      <c r="A155" s="74"/>
      <c r="B155" s="75"/>
      <c r="C155" s="75"/>
      <c r="D155" s="75"/>
      <c r="E155" s="75"/>
      <c r="F155" s="62"/>
    </row>
    <row r="156" customHeight="1" spans="1:6">
      <c r="A156" s="74"/>
      <c r="B156" s="75"/>
      <c r="C156" s="75"/>
      <c r="D156" s="75"/>
      <c r="E156" s="75"/>
      <c r="F156" s="62"/>
    </row>
    <row r="157" customHeight="1" spans="1:6">
      <c r="A157" s="74"/>
      <c r="B157" s="75"/>
      <c r="C157" s="75"/>
      <c r="D157" s="75"/>
      <c r="E157" s="75"/>
      <c r="F157" s="62"/>
    </row>
    <row r="158" customHeight="1" spans="1:6">
      <c r="A158" s="74"/>
      <c r="B158" s="75"/>
      <c r="C158" s="75"/>
      <c r="D158" s="75"/>
      <c r="E158" s="75"/>
      <c r="F158" s="62"/>
    </row>
    <row r="159" customHeight="1" spans="1:6">
      <c r="A159" s="74"/>
      <c r="B159" s="75"/>
      <c r="C159" s="75"/>
      <c r="D159" s="75"/>
      <c r="E159" s="75"/>
      <c r="F159" s="62"/>
    </row>
    <row r="160" customHeight="1" spans="1:6">
      <c r="A160" s="74"/>
      <c r="B160" s="75"/>
      <c r="C160" s="75"/>
      <c r="D160" s="75"/>
      <c r="E160" s="75"/>
      <c r="F160" s="62"/>
    </row>
    <row r="161" customHeight="1" spans="1:6">
      <c r="A161" s="74"/>
      <c r="B161" s="75"/>
      <c r="C161" s="75"/>
      <c r="D161" s="75"/>
      <c r="E161" s="75"/>
      <c r="F161" s="62"/>
    </row>
    <row r="162" customHeight="1" spans="1:6">
      <c r="A162" s="74"/>
      <c r="B162" s="75"/>
      <c r="C162" s="75"/>
      <c r="D162" s="75"/>
      <c r="E162" s="75"/>
      <c r="F162" s="62"/>
    </row>
    <row r="163" customHeight="1" spans="1:6">
      <c r="A163" s="74"/>
      <c r="B163" s="75"/>
      <c r="C163" s="75"/>
      <c r="D163" s="75"/>
      <c r="E163" s="75"/>
      <c r="F163" s="62"/>
    </row>
    <row r="164" customHeight="1" spans="1:6">
      <c r="A164" s="74"/>
      <c r="B164" s="75"/>
      <c r="C164" s="75"/>
      <c r="D164" s="75"/>
      <c r="E164" s="75"/>
      <c r="F164" s="62"/>
    </row>
    <row r="165" customHeight="1" spans="1:6">
      <c r="A165" s="74"/>
      <c r="B165" s="75"/>
      <c r="C165" s="75"/>
      <c r="D165" s="75"/>
      <c r="E165" s="75"/>
      <c r="F165" s="62"/>
    </row>
    <row r="166" customHeight="1" spans="1:6">
      <c r="A166" s="74"/>
      <c r="B166" s="75"/>
      <c r="C166" s="75"/>
      <c r="D166" s="75"/>
      <c r="E166" s="75"/>
      <c r="F166" s="62"/>
    </row>
    <row r="167" customHeight="1" spans="1:6">
      <c r="A167" s="74"/>
      <c r="B167" s="75"/>
      <c r="C167" s="75"/>
      <c r="D167" s="75"/>
      <c r="E167" s="75"/>
      <c r="F167" s="62"/>
    </row>
    <row r="168" customHeight="1" spans="1:6">
      <c r="A168" s="74"/>
      <c r="B168" s="75"/>
      <c r="C168" s="75"/>
      <c r="D168" s="75"/>
      <c r="E168" s="75"/>
      <c r="F168" s="62"/>
    </row>
    <row r="169" customHeight="1" spans="1:6">
      <c r="A169" s="74"/>
      <c r="B169" s="75"/>
      <c r="C169" s="75"/>
      <c r="D169" s="75"/>
      <c r="E169" s="75"/>
      <c r="F169" s="62"/>
    </row>
    <row r="170" customHeight="1" spans="1:6">
      <c r="A170" s="74"/>
      <c r="B170" s="75"/>
      <c r="C170" s="75"/>
      <c r="D170" s="75"/>
      <c r="E170" s="75"/>
      <c r="F170" s="62"/>
    </row>
    <row r="171" customHeight="1" spans="1:6">
      <c r="A171" s="74"/>
      <c r="B171" s="75"/>
      <c r="C171" s="75"/>
      <c r="D171" s="75"/>
      <c r="E171" s="75"/>
      <c r="F171" s="62"/>
    </row>
    <row r="172" customHeight="1" spans="1:6">
      <c r="A172" s="74"/>
      <c r="B172" s="75"/>
      <c r="C172" s="75"/>
      <c r="D172" s="75"/>
      <c r="E172" s="75"/>
      <c r="F172" s="62"/>
    </row>
    <row r="173" customHeight="1" spans="1:6">
      <c r="A173" s="74"/>
      <c r="B173" s="75"/>
      <c r="C173" s="75"/>
      <c r="D173" s="75"/>
      <c r="E173" s="75"/>
      <c r="F173" s="62"/>
    </row>
    <row r="174" customHeight="1" spans="1:6">
      <c r="A174" s="74"/>
      <c r="B174" s="75"/>
      <c r="C174" s="75"/>
      <c r="D174" s="75"/>
      <c r="E174" s="75"/>
      <c r="F174" s="62"/>
    </row>
    <row r="175" customHeight="1" spans="1:6">
      <c r="A175" s="74"/>
      <c r="B175" s="75"/>
      <c r="C175" s="75"/>
      <c r="D175" s="75"/>
      <c r="E175" s="75"/>
      <c r="F175" s="62"/>
    </row>
    <row r="176" customHeight="1" spans="1:6">
      <c r="A176" s="74"/>
      <c r="B176" s="75"/>
      <c r="C176" s="75"/>
      <c r="D176" s="75"/>
      <c r="E176" s="75"/>
      <c r="F176" s="62"/>
    </row>
    <row r="177" customHeight="1" spans="1:6">
      <c r="A177" s="74"/>
      <c r="B177" s="75"/>
      <c r="C177" s="75"/>
      <c r="D177" s="75"/>
      <c r="E177" s="75"/>
      <c r="F177" s="62"/>
    </row>
    <row r="178" customHeight="1" spans="1:6">
      <c r="A178" s="74"/>
      <c r="B178" s="75"/>
      <c r="C178" s="75"/>
      <c r="D178" s="75"/>
      <c r="E178" s="75"/>
      <c r="F178" s="62"/>
    </row>
    <row r="179" customHeight="1" spans="1:6">
      <c r="A179" s="74"/>
      <c r="B179" s="75"/>
      <c r="C179" s="75"/>
      <c r="D179" s="75"/>
      <c r="E179" s="75"/>
      <c r="F179" s="62"/>
    </row>
    <row r="180" customHeight="1" spans="1:6">
      <c r="A180" s="74"/>
      <c r="B180" s="75"/>
      <c r="C180" s="75"/>
      <c r="D180" s="75"/>
      <c r="E180" s="75"/>
      <c r="F180" s="62"/>
    </row>
    <row r="181" customHeight="1" spans="1:6">
      <c r="A181" s="74"/>
      <c r="B181" s="75"/>
      <c r="C181" s="75"/>
      <c r="D181" s="75"/>
      <c r="E181" s="75"/>
      <c r="F181" s="62"/>
    </row>
    <row r="182" customHeight="1" spans="1:6">
      <c r="A182" s="74"/>
      <c r="B182" s="75"/>
      <c r="C182" s="75"/>
      <c r="D182" s="75"/>
      <c r="E182" s="75"/>
      <c r="F182" s="62"/>
    </row>
    <row r="183" customHeight="1" spans="1:6">
      <c r="A183" s="74"/>
      <c r="B183" s="75"/>
      <c r="C183" s="75"/>
      <c r="D183" s="75"/>
      <c r="E183" s="75"/>
      <c r="F183" s="62"/>
    </row>
    <row r="184" customHeight="1" spans="1:6">
      <c r="A184" s="74"/>
      <c r="B184" s="75"/>
      <c r="C184" s="75"/>
      <c r="D184" s="75"/>
      <c r="E184" s="75"/>
      <c r="F184" s="62"/>
    </row>
    <row r="185" customHeight="1" spans="1:6">
      <c r="A185" s="74"/>
      <c r="B185" s="75"/>
      <c r="C185" s="75"/>
      <c r="D185" s="75"/>
      <c r="E185" s="75"/>
      <c r="F185" s="62"/>
    </row>
    <row r="186" customHeight="1" spans="1:6">
      <c r="A186" s="74"/>
      <c r="B186" s="75"/>
      <c r="C186" s="75"/>
      <c r="D186" s="75"/>
      <c r="E186" s="75"/>
      <c r="F186" s="62"/>
    </row>
    <row r="187" customHeight="1" spans="1:6">
      <c r="A187" s="74"/>
      <c r="B187" s="75"/>
      <c r="C187" s="75"/>
      <c r="D187" s="75"/>
      <c r="E187" s="75"/>
      <c r="F187" s="62"/>
    </row>
    <row r="188" customHeight="1" spans="1:6">
      <c r="A188" s="74"/>
      <c r="B188" s="75"/>
      <c r="C188" s="75"/>
      <c r="D188" s="75"/>
      <c r="E188" s="75"/>
      <c r="F188" s="62"/>
    </row>
    <row r="189" customHeight="1" spans="1:6">
      <c r="A189" s="74"/>
      <c r="B189" s="75"/>
      <c r="C189" s="75"/>
      <c r="D189" s="75"/>
      <c r="E189" s="75"/>
      <c r="F189" s="62"/>
    </row>
    <row r="190" customHeight="1" spans="1:6">
      <c r="A190" s="74"/>
      <c r="B190" s="75"/>
      <c r="C190" s="75"/>
      <c r="D190" s="75"/>
      <c r="E190" s="75"/>
      <c r="F190" s="62"/>
    </row>
    <row r="191" customHeight="1" spans="1:6">
      <c r="A191" s="74"/>
      <c r="B191" s="75"/>
      <c r="C191" s="75"/>
      <c r="D191" s="75"/>
      <c r="E191" s="75"/>
      <c r="F191" s="62"/>
    </row>
    <row r="192" customHeight="1" spans="1:6">
      <c r="A192" s="74"/>
      <c r="B192" s="75"/>
      <c r="C192" s="75"/>
      <c r="D192" s="75"/>
      <c r="E192" s="75"/>
      <c r="F192" s="62"/>
    </row>
    <row r="193" customHeight="1" spans="1:6">
      <c r="A193" s="74"/>
      <c r="B193" s="75"/>
      <c r="C193" s="75"/>
      <c r="D193" s="75"/>
      <c r="E193" s="75"/>
      <c r="F193" s="62"/>
    </row>
    <row r="194" customHeight="1" spans="1:6">
      <c r="A194" s="74"/>
      <c r="B194" s="75"/>
      <c r="C194" s="75"/>
      <c r="D194" s="75"/>
      <c r="E194" s="75"/>
      <c r="F194" s="62"/>
    </row>
    <row r="195" customHeight="1" spans="1:6">
      <c r="A195" s="74"/>
      <c r="B195" s="75"/>
      <c r="C195" s="75"/>
      <c r="D195" s="75"/>
      <c r="E195" s="75"/>
      <c r="F195" s="62"/>
    </row>
    <row r="196" customHeight="1" spans="1:6">
      <c r="A196" s="74"/>
      <c r="B196" s="75"/>
      <c r="C196" s="75"/>
      <c r="D196" s="75"/>
      <c r="E196" s="75"/>
      <c r="F196" s="62"/>
    </row>
    <row r="197" customHeight="1" spans="1:6">
      <c r="A197" s="74"/>
      <c r="B197" s="75"/>
      <c r="C197" s="75"/>
      <c r="D197" s="75"/>
      <c r="E197" s="75"/>
      <c r="F197" s="62"/>
    </row>
    <row r="198" customHeight="1" spans="1:6">
      <c r="A198" s="74"/>
      <c r="B198" s="75"/>
      <c r="C198" s="75"/>
      <c r="D198" s="75"/>
      <c r="E198" s="75"/>
      <c r="F198" s="62"/>
    </row>
    <row r="199" customHeight="1" spans="1:6">
      <c r="A199" s="74"/>
      <c r="B199" s="75"/>
      <c r="C199" s="75"/>
      <c r="D199" s="75"/>
      <c r="E199" s="75"/>
      <c r="F199" s="62"/>
    </row>
    <row r="200" customHeight="1" spans="1:6">
      <c r="A200" s="74"/>
      <c r="B200" s="75"/>
      <c r="C200" s="75"/>
      <c r="D200" s="75"/>
      <c r="E200" s="75"/>
      <c r="F200" s="62"/>
    </row>
    <row r="201" customHeight="1" spans="1:6">
      <c r="A201" s="74"/>
      <c r="B201" s="75"/>
      <c r="C201" s="75"/>
      <c r="D201" s="75"/>
      <c r="E201" s="75"/>
      <c r="F201" s="62"/>
    </row>
    <row r="202" customHeight="1" spans="1:6">
      <c r="A202" s="74"/>
      <c r="B202" s="75"/>
      <c r="C202" s="75"/>
      <c r="D202" s="75"/>
      <c r="E202" s="75"/>
      <c r="F202" s="62"/>
    </row>
    <row r="203" customHeight="1" spans="1:6">
      <c r="A203" s="74"/>
      <c r="B203" s="75"/>
      <c r="C203" s="75"/>
      <c r="D203" s="75"/>
      <c r="E203" s="75"/>
      <c r="F203" s="62"/>
    </row>
    <row r="204" customHeight="1" spans="1:6">
      <c r="A204" s="74"/>
      <c r="B204" s="75"/>
      <c r="C204" s="75"/>
      <c r="D204" s="75"/>
      <c r="E204" s="75"/>
      <c r="F204" s="62"/>
    </row>
    <row r="205" customHeight="1" spans="1:6">
      <c r="A205" s="74"/>
      <c r="B205" s="75"/>
      <c r="C205" s="75"/>
      <c r="D205" s="75"/>
      <c r="E205" s="75"/>
      <c r="F205" s="62"/>
    </row>
    <row r="206" customHeight="1" spans="1:6">
      <c r="A206" s="74"/>
      <c r="B206" s="75"/>
      <c r="C206" s="75"/>
      <c r="D206" s="75"/>
      <c r="E206" s="75"/>
      <c r="F206" s="62"/>
    </row>
    <row r="207" customHeight="1" spans="1:6">
      <c r="A207" s="74"/>
      <c r="B207" s="75"/>
      <c r="C207" s="75"/>
      <c r="D207" s="75"/>
      <c r="E207" s="75"/>
      <c r="F207" s="62"/>
    </row>
    <row r="208" customHeight="1" spans="1:6">
      <c r="A208" s="74"/>
      <c r="B208" s="75"/>
      <c r="C208" s="75"/>
      <c r="D208" s="75"/>
      <c r="E208" s="75"/>
      <c r="F208" s="62"/>
    </row>
    <row r="209" customHeight="1" spans="1:6">
      <c r="A209" s="74"/>
      <c r="B209" s="75"/>
      <c r="C209" s="75"/>
      <c r="D209" s="75"/>
      <c r="E209" s="75"/>
      <c r="F209" s="62"/>
    </row>
    <row r="210" customHeight="1" spans="1:6">
      <c r="A210" s="74"/>
      <c r="B210" s="75"/>
      <c r="C210" s="75"/>
      <c r="D210" s="75"/>
      <c r="E210" s="75"/>
      <c r="F210" s="62"/>
    </row>
    <row r="211" customHeight="1" spans="1:6">
      <c r="A211" s="74"/>
      <c r="B211" s="75"/>
      <c r="C211" s="75"/>
      <c r="D211" s="75"/>
      <c r="E211" s="75"/>
      <c r="F211" s="62"/>
    </row>
    <row r="212" customHeight="1" spans="1:6">
      <c r="A212" s="74"/>
      <c r="B212" s="75"/>
      <c r="C212" s="75"/>
      <c r="D212" s="75"/>
      <c r="E212" s="75"/>
      <c r="F212" s="62"/>
    </row>
    <row r="213" customHeight="1" spans="1:6">
      <c r="A213" s="74"/>
      <c r="B213" s="75"/>
      <c r="C213" s="75"/>
      <c r="D213" s="75"/>
      <c r="E213" s="75"/>
      <c r="F213" s="62"/>
    </row>
    <row r="214" customHeight="1" spans="1:6">
      <c r="A214" s="74"/>
      <c r="B214" s="75"/>
      <c r="C214" s="75"/>
      <c r="D214" s="75"/>
      <c r="E214" s="75"/>
      <c r="F214" s="62"/>
    </row>
    <row r="215" customHeight="1" spans="1:6">
      <c r="A215" s="74"/>
      <c r="B215" s="75"/>
      <c r="C215" s="75"/>
      <c r="D215" s="75"/>
      <c r="E215" s="75"/>
      <c r="F215" s="62"/>
    </row>
    <row r="216" customHeight="1" spans="1:6">
      <c r="A216" s="74"/>
      <c r="B216" s="75"/>
      <c r="C216" s="75"/>
      <c r="D216" s="75"/>
      <c r="E216" s="75"/>
      <c r="F216" s="62"/>
    </row>
    <row r="217" customHeight="1" spans="1:6">
      <c r="A217" s="74"/>
      <c r="B217" s="75"/>
      <c r="C217" s="75"/>
      <c r="D217" s="75"/>
      <c r="E217" s="75"/>
      <c r="F217" s="62"/>
    </row>
    <row r="218" customHeight="1" spans="1:6">
      <c r="A218" s="74"/>
      <c r="B218" s="75"/>
      <c r="C218" s="75"/>
      <c r="D218" s="75"/>
      <c r="E218" s="75"/>
      <c r="F218" s="62"/>
    </row>
    <row r="219" customHeight="1" spans="1:6">
      <c r="A219" s="74"/>
      <c r="B219" s="75"/>
      <c r="C219" s="75"/>
      <c r="D219" s="75"/>
      <c r="E219" s="75"/>
      <c r="F219" s="62"/>
    </row>
    <row r="220" customHeight="1" spans="1:6">
      <c r="A220" s="74"/>
      <c r="B220" s="75"/>
      <c r="C220" s="75"/>
      <c r="D220" s="75"/>
      <c r="E220" s="75"/>
      <c r="F220" s="62"/>
    </row>
    <row r="221" customHeight="1" spans="1:6">
      <c r="A221" s="74"/>
      <c r="B221" s="75"/>
      <c r="C221" s="75"/>
      <c r="D221" s="75"/>
      <c r="E221" s="75"/>
      <c r="F221" s="62"/>
    </row>
    <row r="222" customHeight="1" spans="1:6">
      <c r="A222" s="74"/>
      <c r="B222" s="75"/>
      <c r="C222" s="75"/>
      <c r="D222" s="75"/>
      <c r="E222" s="75"/>
      <c r="F222" s="62"/>
    </row>
    <row r="223" customHeight="1" spans="1:6">
      <c r="A223" s="74"/>
      <c r="B223" s="75"/>
      <c r="C223" s="75"/>
      <c r="D223" s="75"/>
      <c r="E223" s="75"/>
      <c r="F223" s="62"/>
    </row>
    <row r="224" customHeight="1" spans="1:6">
      <c r="A224" s="74"/>
      <c r="B224" s="75"/>
      <c r="C224" s="75"/>
      <c r="D224" s="75"/>
      <c r="E224" s="75"/>
      <c r="F224" s="62"/>
    </row>
    <row r="225" customHeight="1" spans="1:6">
      <c r="A225" s="74"/>
      <c r="B225" s="75"/>
      <c r="C225" s="75"/>
      <c r="D225" s="75"/>
      <c r="E225" s="75"/>
      <c r="F225" s="62"/>
    </row>
    <row r="226" customHeight="1" spans="1:6">
      <c r="A226" s="74"/>
      <c r="B226" s="75"/>
      <c r="C226" s="75"/>
      <c r="D226" s="75"/>
      <c r="E226" s="75"/>
      <c r="F226" s="62"/>
    </row>
    <row r="227" customHeight="1" spans="1:6">
      <c r="A227" s="74"/>
      <c r="B227" s="75"/>
      <c r="C227" s="75"/>
      <c r="D227" s="75"/>
      <c r="E227" s="75"/>
      <c r="F227" s="62"/>
    </row>
    <row r="228" customHeight="1" spans="1:6">
      <c r="A228" s="74"/>
      <c r="B228" s="75"/>
      <c r="C228" s="75"/>
      <c r="D228" s="75"/>
      <c r="E228" s="75"/>
      <c r="F228" s="62"/>
    </row>
    <row r="229" customHeight="1" spans="1:6">
      <c r="A229" s="74"/>
      <c r="B229" s="75"/>
      <c r="C229" s="75"/>
      <c r="D229" s="75"/>
      <c r="E229" s="75"/>
      <c r="F229" s="62"/>
    </row>
    <row r="230" customHeight="1" spans="1:6">
      <c r="A230" s="74"/>
      <c r="B230" s="75"/>
      <c r="C230" s="75"/>
      <c r="D230" s="75"/>
      <c r="E230" s="75"/>
      <c r="F230" s="62"/>
    </row>
    <row r="231" customHeight="1" spans="1:6">
      <c r="A231" s="74"/>
      <c r="B231" s="75"/>
      <c r="C231" s="75"/>
      <c r="D231" s="75"/>
      <c r="E231" s="75"/>
      <c r="F231" s="62"/>
    </row>
    <row r="232" customHeight="1" spans="1:6">
      <c r="A232" s="74"/>
      <c r="B232" s="75"/>
      <c r="C232" s="75"/>
      <c r="D232" s="75"/>
      <c r="E232" s="75"/>
      <c r="F232" s="62"/>
    </row>
    <row r="233" customHeight="1" spans="1:6">
      <c r="A233" s="74"/>
      <c r="B233" s="75"/>
      <c r="C233" s="75"/>
      <c r="D233" s="75"/>
      <c r="E233" s="75"/>
      <c r="F233" s="62"/>
    </row>
    <row r="234" customHeight="1" spans="1:6">
      <c r="A234" s="74"/>
      <c r="B234" s="75"/>
      <c r="C234" s="75"/>
      <c r="D234" s="75"/>
      <c r="E234" s="75"/>
      <c r="F234" s="62"/>
    </row>
    <row r="235" customHeight="1" spans="1:6">
      <c r="A235" s="74"/>
      <c r="B235" s="75"/>
      <c r="C235" s="75"/>
      <c r="D235" s="75"/>
      <c r="E235" s="75"/>
      <c r="F235" s="62"/>
    </row>
    <row r="236" customHeight="1" spans="1:6">
      <c r="A236" s="74"/>
      <c r="B236" s="75"/>
      <c r="C236" s="75"/>
      <c r="D236" s="75"/>
      <c r="E236" s="75"/>
      <c r="F236" s="62"/>
    </row>
    <row r="237" customHeight="1" spans="1:6">
      <c r="A237" s="74"/>
      <c r="B237" s="75"/>
      <c r="C237" s="75"/>
      <c r="D237" s="75"/>
      <c r="E237" s="75"/>
      <c r="F237" s="62"/>
    </row>
    <row r="238" customHeight="1" spans="1:6">
      <c r="A238" s="74"/>
      <c r="B238" s="75"/>
      <c r="C238" s="75"/>
      <c r="D238" s="75"/>
      <c r="E238" s="75"/>
      <c r="F238" s="62"/>
    </row>
    <row r="239" customHeight="1" spans="1:6">
      <c r="A239" s="74"/>
      <c r="B239" s="75"/>
      <c r="C239" s="75"/>
      <c r="D239" s="75"/>
      <c r="E239" s="75"/>
      <c r="F239" s="62"/>
    </row>
    <row r="240" customHeight="1" spans="1:6">
      <c r="A240" s="74"/>
      <c r="B240" s="75"/>
      <c r="C240" s="75"/>
      <c r="D240" s="75"/>
      <c r="E240" s="75"/>
      <c r="F240" s="62"/>
    </row>
    <row r="241" customHeight="1" spans="1:6">
      <c r="A241" s="74"/>
      <c r="B241" s="75"/>
      <c r="C241" s="75"/>
      <c r="D241" s="75"/>
      <c r="E241" s="75"/>
      <c r="F241" s="62"/>
    </row>
    <row r="242" customHeight="1" spans="1:6">
      <c r="A242" s="74"/>
      <c r="B242" s="75"/>
      <c r="C242" s="75"/>
      <c r="D242" s="75"/>
      <c r="E242" s="75"/>
      <c r="F242" s="62"/>
    </row>
    <row r="243" customHeight="1" spans="1:6">
      <c r="A243" s="74"/>
      <c r="B243" s="75"/>
      <c r="C243" s="75"/>
      <c r="D243" s="75"/>
      <c r="E243" s="75"/>
      <c r="F243" s="62"/>
    </row>
    <row r="244" customHeight="1" spans="1:6">
      <c r="A244" s="74"/>
      <c r="B244" s="75"/>
      <c r="C244" s="75"/>
      <c r="D244" s="75"/>
      <c r="E244" s="75"/>
      <c r="F244" s="62"/>
    </row>
    <row r="245" customHeight="1" spans="1:6">
      <c r="A245" s="74"/>
      <c r="B245" s="75"/>
      <c r="C245" s="75"/>
      <c r="D245" s="75"/>
      <c r="E245" s="75"/>
      <c r="F245" s="62"/>
    </row>
    <row r="246" customHeight="1" spans="1:6">
      <c r="A246" s="74"/>
      <c r="B246" s="75"/>
      <c r="C246" s="75"/>
      <c r="D246" s="75"/>
      <c r="E246" s="75"/>
      <c r="F246" s="62"/>
    </row>
    <row r="247" customHeight="1" spans="1:6">
      <c r="A247" s="74"/>
      <c r="B247" s="75"/>
      <c r="C247" s="75"/>
      <c r="D247" s="75"/>
      <c r="E247" s="75"/>
      <c r="F247" s="62"/>
    </row>
    <row r="248" customHeight="1" spans="1:6">
      <c r="A248" s="74"/>
      <c r="B248" s="75"/>
      <c r="C248" s="75"/>
      <c r="D248" s="75"/>
      <c r="E248" s="75"/>
      <c r="F248" s="62"/>
    </row>
    <row r="249" customHeight="1" spans="1:6">
      <c r="A249" s="74"/>
      <c r="B249" s="75"/>
      <c r="C249" s="75"/>
      <c r="D249" s="75"/>
      <c r="E249" s="75"/>
      <c r="F249" s="62"/>
    </row>
    <row r="250" customHeight="1" spans="1:6">
      <c r="A250" s="74"/>
      <c r="B250" s="75"/>
      <c r="C250" s="75"/>
      <c r="D250" s="75"/>
      <c r="E250" s="75"/>
      <c r="F250" s="62"/>
    </row>
    <row r="251" customHeight="1" spans="1:6">
      <c r="A251" s="74"/>
      <c r="B251" s="75"/>
      <c r="C251" s="75"/>
      <c r="D251" s="75"/>
      <c r="E251" s="75"/>
      <c r="F251" s="62"/>
    </row>
    <row r="252" customHeight="1" spans="1:6">
      <c r="A252" s="74"/>
      <c r="B252" s="75"/>
      <c r="C252" s="75"/>
      <c r="D252" s="75"/>
      <c r="E252" s="75"/>
      <c r="F252" s="62"/>
    </row>
    <row r="253" customHeight="1" spans="1:6">
      <c r="A253" s="74"/>
      <c r="B253" s="75"/>
      <c r="C253" s="75"/>
      <c r="D253" s="75"/>
      <c r="E253" s="75"/>
      <c r="F253" s="62"/>
    </row>
    <row r="254" customHeight="1" spans="1:6">
      <c r="A254" s="74"/>
      <c r="B254" s="75"/>
      <c r="C254" s="75"/>
      <c r="D254" s="75"/>
      <c r="E254" s="75"/>
      <c r="F254" s="62"/>
    </row>
    <row r="255" customHeight="1" spans="1:6">
      <c r="A255" s="74"/>
      <c r="B255" s="75"/>
      <c r="C255" s="75"/>
      <c r="D255" s="75"/>
      <c r="E255" s="75"/>
      <c r="F255" s="62"/>
    </row>
    <row r="256" customHeight="1" spans="1:6">
      <c r="A256" s="74"/>
      <c r="B256" s="75"/>
      <c r="C256" s="75"/>
      <c r="D256" s="75"/>
      <c r="E256" s="75"/>
      <c r="F256" s="62"/>
    </row>
    <row r="257" customHeight="1" spans="1:9">
      <c r="A257" s="74"/>
      <c r="B257" s="75"/>
      <c r="C257" s="75"/>
      <c r="D257" s="75"/>
      <c r="E257" s="75"/>
      <c r="F257" s="62"/>
      <c r="G257" s="75"/>
      <c r="H257" s="75"/>
      <c r="I257" s="75"/>
    </row>
    <row r="258" customHeight="1" spans="1:9">
      <c r="E258" s="75"/>
      <c r="F258" s="62"/>
      <c r="G258" s="75"/>
      <c r="H258" s="75"/>
      <c r="I258" s="75"/>
    </row>
    <row r="259" customHeight="1" spans="1:9">
      <c r="E259" s="75"/>
      <c r="F259" s="62"/>
      <c r="G259" s="75"/>
      <c r="H259" s="75"/>
      <c r="I259" s="75"/>
    </row>
    <row r="260" customHeight="1" spans="1:9">
      <c r="E260" s="75"/>
      <c r="F260" s="62"/>
      <c r="G260" s="75"/>
      <c r="H260" s="75"/>
      <c r="I260" s="75"/>
    </row>
    <row r="261" customHeight="1" spans="1:9">
      <c r="E261" s="75"/>
      <c r="F261" s="62"/>
      <c r="G261" s="75"/>
      <c r="H261" s="75"/>
      <c r="I261" s="75"/>
    </row>
    <row r="262" customHeight="1" spans="1:9">
      <c r="E262" s="75"/>
      <c r="F262" s="62"/>
      <c r="G262" s="75"/>
      <c r="H262" s="75"/>
      <c r="I262" s="75"/>
    </row>
    <row r="263" customHeight="1" spans="1:9">
      <c r="E263" s="75"/>
      <c r="F263" s="62"/>
      <c r="G263" s="75"/>
      <c r="H263" s="75"/>
      <c r="I263" s="75"/>
    </row>
    <row r="264" customHeight="1" spans="1:9">
      <c r="E264" s="75"/>
      <c r="F264" s="62"/>
      <c r="G264" s="75"/>
      <c r="H264" s="75"/>
      <c r="I264" s="75"/>
    </row>
    <row r="265" customHeight="1" spans="1:9">
      <c r="E265" s="75"/>
      <c r="F265" s="62"/>
      <c r="G265" s="75"/>
      <c r="H265" s="75"/>
      <c r="I265" s="75"/>
    </row>
    <row r="266" customHeight="1" spans="1:9">
      <c r="E266" s="75"/>
      <c r="F266" s="62"/>
      <c r="G266" s="75"/>
      <c r="H266" s="75"/>
      <c r="I266" s="75"/>
    </row>
    <row r="267" customHeight="1" spans="1:9">
      <c r="E267" s="75"/>
      <c r="F267" s="62"/>
      <c r="G267" s="75"/>
      <c r="H267" s="75"/>
      <c r="I267" s="75"/>
    </row>
    <row r="268" customHeight="1" spans="1:9">
      <c r="E268" s="75"/>
      <c r="F268" s="62"/>
      <c r="G268" s="75"/>
      <c r="H268" s="75"/>
      <c r="I268" s="75"/>
    </row>
    <row r="269" customHeight="1" spans="1:9">
      <c r="E269" s="75"/>
      <c r="F269" s="62"/>
      <c r="G269" s="75"/>
      <c r="H269" s="75"/>
      <c r="I269" s="75"/>
    </row>
    <row r="270" customHeight="1" spans="1:9">
      <c r="E270" s="75"/>
      <c r="F270" s="62"/>
      <c r="G270" s="75"/>
      <c r="H270" s="75"/>
      <c r="I270" s="75"/>
    </row>
    <row r="271" customHeight="1" spans="1:9">
      <c r="E271" s="75"/>
      <c r="F271" s="62"/>
      <c r="G271" s="75"/>
      <c r="H271" s="75"/>
      <c r="I271" s="75"/>
    </row>
    <row r="272" customHeight="1" spans="1:9">
      <c r="E272" s="75"/>
      <c r="F272" s="62"/>
      <c r="G272" s="75"/>
      <c r="H272" s="75"/>
      <c r="I272" s="75"/>
    </row>
    <row r="273" customHeight="1" spans="5:9">
      <c r="E273" s="75"/>
      <c r="F273" s="62"/>
      <c r="G273" s="75"/>
      <c r="H273" s="75"/>
      <c r="I273" s="75"/>
    </row>
    <row r="274" customHeight="1" spans="5:9">
      <c r="E274" s="75"/>
      <c r="F274" s="62"/>
      <c r="G274" s="75"/>
      <c r="H274" s="75"/>
      <c r="I274" s="75"/>
    </row>
    <row r="275" customHeight="1" spans="5:9">
      <c r="E275" s="75"/>
      <c r="F275" s="62"/>
      <c r="G275" s="75"/>
      <c r="H275" s="75"/>
      <c r="I275" s="75"/>
    </row>
    <row r="276" customHeight="1" spans="5:9">
      <c r="E276" s="75"/>
      <c r="F276" s="62"/>
      <c r="G276" s="75"/>
      <c r="H276" s="75"/>
      <c r="I276" s="75"/>
    </row>
    <row r="277" customHeight="1" spans="5:9">
      <c r="E277" s="75"/>
      <c r="F277" s="62"/>
      <c r="G277" s="75"/>
      <c r="H277" s="75"/>
      <c r="I277" s="75"/>
    </row>
    <row r="278" customHeight="1" spans="5:9">
      <c r="E278" s="75"/>
      <c r="F278" s="62"/>
      <c r="G278" s="75"/>
      <c r="H278" s="75"/>
      <c r="I278" s="75"/>
    </row>
    <row r="279" customHeight="1" spans="5:9">
      <c r="E279" s="75"/>
      <c r="F279" s="62"/>
      <c r="G279" s="75"/>
      <c r="H279" s="75"/>
      <c r="I279" s="75"/>
    </row>
    <row r="280" customHeight="1" spans="5:9">
      <c r="E280" s="75"/>
      <c r="F280" s="62"/>
      <c r="G280" s="75"/>
      <c r="H280" s="75"/>
      <c r="I280" s="75"/>
    </row>
    <row r="281" customHeight="1" spans="5:9">
      <c r="E281" s="75"/>
      <c r="F281" s="62"/>
      <c r="G281" s="75"/>
      <c r="H281" s="75"/>
      <c r="I281" s="75"/>
    </row>
    <row r="282" customHeight="1" spans="5:9">
      <c r="E282" s="75"/>
      <c r="F282" s="62"/>
      <c r="G282" s="75"/>
      <c r="H282" s="75"/>
      <c r="I282" s="75"/>
    </row>
    <row r="283" customHeight="1" spans="5:9">
      <c r="E283" s="75"/>
      <c r="F283" s="62"/>
      <c r="G283" s="75"/>
      <c r="H283" s="75"/>
      <c r="I283" s="75"/>
    </row>
    <row r="284" customHeight="1" spans="5:9">
      <c r="E284" s="75"/>
      <c r="F284" s="62"/>
      <c r="G284" s="75"/>
      <c r="H284" s="75"/>
      <c r="I284" s="75"/>
    </row>
    <row r="285" customHeight="1" spans="5:9">
      <c r="E285" s="75"/>
      <c r="F285" s="62"/>
      <c r="G285" s="75"/>
      <c r="H285" s="75"/>
      <c r="I285" s="75"/>
    </row>
    <row r="286" customHeight="1" spans="5:9">
      <c r="E286" s="75"/>
      <c r="F286" s="62"/>
      <c r="G286" s="75"/>
      <c r="H286" s="75"/>
      <c r="I286" s="75"/>
    </row>
    <row r="287" customHeight="1" spans="5:9">
      <c r="E287" s="75"/>
      <c r="F287" s="62"/>
      <c r="G287" s="75"/>
      <c r="H287" s="75"/>
      <c r="I287" s="75"/>
    </row>
    <row r="288" customHeight="1" spans="5:9">
      <c r="E288" s="75"/>
      <c r="F288" s="62"/>
      <c r="G288" s="75"/>
      <c r="H288" s="75"/>
      <c r="I288" s="75"/>
    </row>
    <row r="289" customHeight="1" spans="5:9">
      <c r="E289" s="75"/>
      <c r="F289" s="62"/>
      <c r="G289" s="75"/>
      <c r="H289" s="75"/>
      <c r="I289" s="75"/>
    </row>
    <row r="290" customHeight="1" spans="5:9">
      <c r="E290" s="75"/>
      <c r="F290" s="62"/>
      <c r="G290" s="75"/>
      <c r="H290" s="75"/>
      <c r="I290" s="75"/>
    </row>
    <row r="291" customHeight="1" spans="5:9">
      <c r="E291" s="75"/>
      <c r="F291" s="62"/>
      <c r="G291" s="75"/>
      <c r="H291" s="75"/>
      <c r="I291" s="75"/>
    </row>
    <row r="292" customHeight="1" spans="5:9">
      <c r="E292" s="75"/>
      <c r="F292" s="62"/>
      <c r="G292" s="75"/>
      <c r="H292" s="75"/>
      <c r="I292" s="75"/>
    </row>
    <row r="293" customHeight="1" spans="5:9">
      <c r="E293" s="75"/>
      <c r="F293" s="62"/>
      <c r="G293" s="75"/>
      <c r="H293" s="75"/>
      <c r="I293" s="75"/>
    </row>
    <row r="294" customHeight="1" spans="5:9">
      <c r="E294" s="75"/>
      <c r="F294" s="62"/>
      <c r="G294" s="75"/>
      <c r="H294" s="75"/>
      <c r="I294" s="75"/>
    </row>
    <row r="295" customHeight="1" spans="5:9">
      <c r="E295" s="75"/>
      <c r="F295" s="62"/>
      <c r="G295" s="75"/>
      <c r="H295" s="75"/>
      <c r="I295" s="75"/>
    </row>
    <row r="296" customHeight="1" spans="5:9">
      <c r="E296" s="75"/>
      <c r="F296" s="62"/>
      <c r="G296" s="75"/>
      <c r="H296" s="75"/>
      <c r="I296" s="75"/>
    </row>
    <row r="297" customHeight="1" spans="5:9">
      <c r="E297" s="75"/>
      <c r="F297" s="62"/>
      <c r="G297" s="75"/>
      <c r="H297" s="75"/>
      <c r="I297" s="75"/>
    </row>
    <row r="298" customHeight="1" spans="5:9">
      <c r="E298" s="75"/>
      <c r="F298" s="62"/>
      <c r="G298" s="75"/>
      <c r="H298" s="75"/>
      <c r="I298" s="75"/>
    </row>
    <row r="299" customHeight="1" spans="5:9">
      <c r="E299" s="75"/>
      <c r="F299" s="62"/>
      <c r="G299" s="75"/>
      <c r="H299" s="75"/>
      <c r="I299" s="75"/>
    </row>
    <row r="300" customHeight="1" spans="5:9">
      <c r="E300" s="75"/>
      <c r="F300" s="62"/>
      <c r="G300" s="75"/>
      <c r="H300" s="75"/>
      <c r="I300" s="75"/>
    </row>
    <row r="301" customHeight="1" spans="5:9">
      <c r="E301" s="75"/>
      <c r="F301" s="62"/>
      <c r="G301" s="75"/>
      <c r="H301" s="75"/>
      <c r="I301" s="75"/>
    </row>
    <row r="302" customHeight="1" spans="5:9">
      <c r="E302" s="75"/>
      <c r="F302" s="62"/>
      <c r="G302" s="75"/>
      <c r="H302" s="75"/>
      <c r="I302" s="75"/>
    </row>
    <row r="303" customHeight="1" spans="5:9">
      <c r="E303" s="75"/>
      <c r="F303" s="62"/>
      <c r="G303" s="75"/>
      <c r="H303" s="75"/>
      <c r="I303" s="75"/>
    </row>
    <row r="304" customHeight="1" spans="5:9">
      <c r="E304" s="75"/>
      <c r="F304" s="62"/>
      <c r="G304" s="75"/>
      <c r="H304" s="75"/>
      <c r="I304" s="75"/>
    </row>
    <row r="305" customHeight="1" spans="5:9">
      <c r="E305" s="75"/>
      <c r="F305" s="62"/>
      <c r="G305" s="75"/>
      <c r="H305" s="75"/>
      <c r="I305" s="75"/>
    </row>
    <row r="306" customHeight="1" spans="5:9">
      <c r="E306" s="75"/>
      <c r="F306" s="62"/>
      <c r="G306" s="75"/>
      <c r="H306" s="75"/>
      <c r="I306" s="75"/>
    </row>
    <row r="307" customHeight="1" spans="5:9">
      <c r="E307" s="75"/>
      <c r="F307" s="62"/>
      <c r="G307" s="75"/>
      <c r="H307" s="75"/>
      <c r="I307" s="75"/>
    </row>
    <row r="308" customHeight="1" spans="5:9">
      <c r="E308" s="75"/>
      <c r="F308" s="62"/>
      <c r="G308" s="75"/>
      <c r="H308" s="75"/>
      <c r="I308" s="75"/>
    </row>
    <row r="309" customHeight="1" spans="5:9">
      <c r="E309" s="75"/>
      <c r="F309" s="62"/>
      <c r="G309" s="75"/>
      <c r="H309" s="75"/>
      <c r="I309" s="75"/>
    </row>
    <row r="310" customHeight="1" spans="5:9">
      <c r="E310" s="75"/>
      <c r="F310" s="62"/>
      <c r="G310" s="75"/>
      <c r="H310" s="75"/>
      <c r="I310" s="75"/>
    </row>
    <row r="311" customHeight="1" spans="5:9">
      <c r="E311" s="75"/>
      <c r="F311" s="62"/>
      <c r="G311" s="75"/>
      <c r="H311" s="75"/>
      <c r="I311" s="75"/>
    </row>
    <row r="312" customHeight="1" spans="5:9">
      <c r="E312" s="75"/>
      <c r="F312" s="62"/>
      <c r="G312" s="75"/>
      <c r="H312" s="75"/>
      <c r="I312" s="75"/>
    </row>
    <row r="313" customHeight="1" spans="5:9">
      <c r="E313" s="75"/>
      <c r="F313" s="62"/>
      <c r="G313" s="75"/>
      <c r="H313" s="75"/>
      <c r="I313" s="75"/>
    </row>
    <row r="314" customHeight="1" spans="5:9">
      <c r="E314" s="75"/>
      <c r="F314" s="62"/>
      <c r="G314" s="75"/>
      <c r="H314" s="75"/>
      <c r="I314" s="75"/>
    </row>
    <row r="315" customHeight="1" spans="5:9">
      <c r="E315" s="75"/>
      <c r="F315" s="62"/>
      <c r="G315" s="75"/>
      <c r="H315" s="75"/>
      <c r="I315" s="75"/>
    </row>
    <row r="316" customHeight="1" spans="5:9">
      <c r="E316" s="75"/>
      <c r="F316" s="62"/>
      <c r="G316" s="75"/>
      <c r="H316" s="75"/>
      <c r="I316" s="75"/>
    </row>
    <row r="317" customHeight="1" spans="5:9">
      <c r="E317" s="75"/>
      <c r="F317" s="62"/>
      <c r="G317" s="75"/>
      <c r="H317" s="75"/>
      <c r="I317" s="75"/>
    </row>
    <row r="318" customHeight="1" spans="5:9">
      <c r="E318" s="75"/>
      <c r="F318" s="62"/>
      <c r="G318" s="75"/>
      <c r="H318" s="75"/>
      <c r="I318" s="75"/>
    </row>
    <row r="319" customHeight="1" spans="5:9">
      <c r="E319" s="75"/>
      <c r="F319" s="62"/>
      <c r="G319" s="75"/>
      <c r="H319" s="75"/>
      <c r="I319" s="75"/>
    </row>
    <row r="320" customHeight="1" spans="5:9">
      <c r="E320" s="75"/>
      <c r="F320" s="62"/>
      <c r="G320" s="75"/>
      <c r="H320" s="75"/>
      <c r="I320" s="75"/>
    </row>
    <row r="321" customHeight="1" spans="5:9">
      <c r="E321" s="75"/>
      <c r="F321" s="62"/>
      <c r="G321" s="75"/>
      <c r="H321" s="75"/>
      <c r="I321" s="75"/>
    </row>
    <row r="322" customHeight="1" spans="5:9">
      <c r="E322" s="75"/>
      <c r="F322" s="62"/>
      <c r="G322" s="75"/>
      <c r="H322" s="75"/>
      <c r="I322" s="75"/>
    </row>
    <row r="323" customHeight="1" spans="5:9">
      <c r="E323" s="75"/>
      <c r="F323" s="62"/>
      <c r="G323" s="75"/>
      <c r="H323" s="75"/>
      <c r="I323" s="75"/>
    </row>
    <row r="324" customHeight="1" spans="5:9">
      <c r="E324" s="75"/>
      <c r="F324" s="62"/>
      <c r="G324" s="75"/>
      <c r="H324" s="75"/>
      <c r="I324" s="75"/>
    </row>
    <row r="325" customHeight="1" spans="5:9">
      <c r="F325" s="76"/>
    </row>
  </sheetData>
  <mergeCells count="20">
    <mergeCell ref="A1:F1"/>
    <mergeCell ref="A2:F2"/>
    <mergeCell ref="A4:A14"/>
    <mergeCell ref="A15:A40"/>
    <mergeCell ref="A41:A82"/>
    <mergeCell ref="B4:B5"/>
    <mergeCell ref="B6:B10"/>
    <mergeCell ref="B11:B14"/>
    <mergeCell ref="B15:B25"/>
    <mergeCell ref="B26:B30"/>
    <mergeCell ref="B31:B34"/>
    <mergeCell ref="B36:B37"/>
    <mergeCell ref="B38:B39"/>
    <mergeCell ref="B41:B46"/>
    <mergeCell ref="B47:B57"/>
    <mergeCell ref="B58:B66"/>
    <mergeCell ref="B67:B70"/>
    <mergeCell ref="B75:B77"/>
    <mergeCell ref="B78:B79"/>
    <mergeCell ref="B80:B82"/>
  </mergeCells>
  <pageMargins left="0.751388888888889" right="0.751388888888889" top="1" bottom="1" header="0.5" footer="0.5"/>
  <pageSetup paperSize="9" scale="67" orientation="portrait" horizontalDpi="600"/>
  <headerFooter/>
  <rowBreaks count="3" manualBreakCount="3">
    <brk id="30" max="5" man="1"/>
    <brk id="57" max="5" man="1"/>
    <brk id="8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3"/>
  <sheetViews>
    <sheetView topLeftCell="A54" workbookViewId="0">
      <selection activeCell="A54" sqref="$A1:$XFD1048576"/>
    </sheetView>
  </sheetViews>
  <sheetFormatPr defaultColWidth="9" defaultRowHeight="18"/>
  <cols>
    <col min="1" max="1" width="10.25" style="4" customWidth="1"/>
    <col min="2" max="2" width="12.5" style="5" customWidth="1"/>
    <col min="3" max="3" width="7.5" style="1" customWidth="1"/>
    <col min="4" max="4" width="10.875" style="1" customWidth="1"/>
    <col min="5" max="5" width="17.75" style="1" customWidth="1"/>
    <col min="6" max="6" width="9.625" style="1" customWidth="1"/>
    <col min="7" max="7" width="14.125" style="1" customWidth="1"/>
    <col min="8" max="8" width="12" style="6" customWidth="1"/>
    <col min="9" max="9" width="11.75" style="6" customWidth="1"/>
    <col min="10" max="16384" width="9" style="1"/>
  </cols>
  <sheetData>
    <row r="1" s="1" customFormat="1" ht="56" customHeight="1" spans="1:9">
      <c r="A1" s="7" t="s">
        <v>66</v>
      </c>
      <c r="B1" s="8"/>
      <c r="C1" s="9"/>
      <c r="D1" s="9"/>
      <c r="E1" s="9"/>
      <c r="F1" s="9"/>
      <c r="G1" s="9"/>
      <c r="H1" s="10"/>
      <c r="I1" s="10"/>
    </row>
    <row r="2" s="2" customFormat="1" ht="39" customHeight="1" spans="1:9">
      <c r="A2" s="11" t="s">
        <v>2</v>
      </c>
      <c r="B2" s="12" t="s">
        <v>3</v>
      </c>
      <c r="C2" s="11" t="s">
        <v>4</v>
      </c>
      <c r="D2" s="12" t="s">
        <v>67</v>
      </c>
      <c r="E2" s="11" t="s">
        <v>68</v>
      </c>
      <c r="F2" s="13" t="s">
        <v>69</v>
      </c>
      <c r="G2" s="12" t="s">
        <v>70</v>
      </c>
      <c r="H2" s="14" t="s">
        <v>71</v>
      </c>
      <c r="I2" s="14" t="s">
        <v>72</v>
      </c>
    </row>
    <row r="3" s="1" customFormat="1" ht="25" customHeight="1" spans="1:9">
      <c r="A3" s="15" t="s">
        <v>73</v>
      </c>
      <c r="B3" s="16" t="s">
        <v>74</v>
      </c>
      <c r="C3" s="17">
        <v>201</v>
      </c>
      <c r="D3" s="17">
        <v>134.61</v>
      </c>
      <c r="E3" s="16" t="s">
        <v>75</v>
      </c>
      <c r="F3" s="18">
        <v>2610</v>
      </c>
      <c r="G3" s="19">
        <f t="shared" ref="G3:G8" si="0">D3*F3</f>
        <v>351332.1</v>
      </c>
      <c r="H3" s="20">
        <f t="shared" ref="H3:H8" si="1">D3*(F3-420)</f>
        <v>294795.9</v>
      </c>
      <c r="I3" s="20">
        <f t="shared" ref="I3:I8" si="2">D3*420</f>
        <v>56536.2</v>
      </c>
    </row>
    <row r="4" s="1" customFormat="1" ht="25" customHeight="1" spans="1:9">
      <c r="A4" s="15"/>
      <c r="B4" s="16"/>
      <c r="C4" s="17">
        <v>202</v>
      </c>
      <c r="D4" s="17">
        <v>134.61</v>
      </c>
      <c r="E4" s="16" t="s">
        <v>75</v>
      </c>
      <c r="F4" s="18">
        <v>2610</v>
      </c>
      <c r="G4" s="19">
        <f t="shared" si="0"/>
        <v>351332.1</v>
      </c>
      <c r="H4" s="20">
        <f t="shared" si="1"/>
        <v>294795.9</v>
      </c>
      <c r="I4" s="20">
        <f t="shared" si="2"/>
        <v>56536.2</v>
      </c>
    </row>
    <row r="5" s="1" customFormat="1" ht="25" customHeight="1" spans="1:9">
      <c r="A5" s="15"/>
      <c r="B5" s="16"/>
      <c r="C5" s="17">
        <v>301</v>
      </c>
      <c r="D5" s="17">
        <v>134.61</v>
      </c>
      <c r="E5" s="16" t="s">
        <v>75</v>
      </c>
      <c r="F5" s="18">
        <v>2620</v>
      </c>
      <c r="G5" s="19">
        <f t="shared" si="0"/>
        <v>352678.2</v>
      </c>
      <c r="H5" s="20">
        <f t="shared" si="1"/>
        <v>296142</v>
      </c>
      <c r="I5" s="20">
        <f t="shared" si="2"/>
        <v>56536.2</v>
      </c>
    </row>
    <row r="6" s="1" customFormat="1" ht="25" customHeight="1" spans="1:9">
      <c r="A6" s="15"/>
      <c r="B6" s="16"/>
      <c r="C6" s="17">
        <v>302</v>
      </c>
      <c r="D6" s="17">
        <v>134.61</v>
      </c>
      <c r="E6" s="16" t="s">
        <v>75</v>
      </c>
      <c r="F6" s="18">
        <v>2620</v>
      </c>
      <c r="G6" s="19">
        <f t="shared" si="0"/>
        <v>352678.2</v>
      </c>
      <c r="H6" s="20">
        <f t="shared" si="1"/>
        <v>296142</v>
      </c>
      <c r="I6" s="20">
        <f t="shared" si="2"/>
        <v>56536.2</v>
      </c>
    </row>
    <row r="7" s="1" customFormat="1" ht="25" customHeight="1" spans="1:9">
      <c r="A7" s="15"/>
      <c r="B7" s="16"/>
      <c r="C7" s="17">
        <v>401</v>
      </c>
      <c r="D7" s="17">
        <v>134.61</v>
      </c>
      <c r="E7" s="16" t="s">
        <v>75</v>
      </c>
      <c r="F7" s="18">
        <v>2620</v>
      </c>
      <c r="G7" s="19">
        <f t="shared" si="0"/>
        <v>352678.2</v>
      </c>
      <c r="H7" s="20">
        <f t="shared" si="1"/>
        <v>296142</v>
      </c>
      <c r="I7" s="20">
        <f t="shared" si="2"/>
        <v>56536.2</v>
      </c>
    </row>
    <row r="8" s="1" customFormat="1" ht="25" customHeight="1" spans="1:9">
      <c r="A8" s="15"/>
      <c r="B8" s="16"/>
      <c r="C8" s="17">
        <v>402</v>
      </c>
      <c r="D8" s="17">
        <v>134.61</v>
      </c>
      <c r="E8" s="16" t="s">
        <v>75</v>
      </c>
      <c r="F8" s="18">
        <v>2620</v>
      </c>
      <c r="G8" s="19">
        <f t="shared" si="0"/>
        <v>352678.2</v>
      </c>
      <c r="H8" s="20">
        <f t="shared" si="1"/>
        <v>296142</v>
      </c>
      <c r="I8" s="20">
        <f t="shared" si="2"/>
        <v>56536.2</v>
      </c>
    </row>
    <row r="9" s="1" customFormat="1" ht="25" customHeight="1" spans="1:9">
      <c r="A9" s="15" t="s">
        <v>76</v>
      </c>
      <c r="B9" s="16" t="s">
        <v>77</v>
      </c>
      <c r="C9" s="17">
        <v>301</v>
      </c>
      <c r="D9" s="17">
        <v>127.68</v>
      </c>
      <c r="E9" s="17" t="s">
        <v>10</v>
      </c>
      <c r="F9" s="19">
        <v>3345</v>
      </c>
      <c r="G9" s="19">
        <v>427089.6</v>
      </c>
      <c r="H9" s="20">
        <v>370910.4</v>
      </c>
      <c r="I9" s="20">
        <v>56179.2</v>
      </c>
    </row>
    <row r="10" s="1" customFormat="1" ht="25" customHeight="1" spans="1:9">
      <c r="A10" s="15"/>
      <c r="B10" s="16"/>
      <c r="C10" s="17">
        <v>302</v>
      </c>
      <c r="D10" s="17">
        <v>127.68</v>
      </c>
      <c r="E10" s="17" t="s">
        <v>10</v>
      </c>
      <c r="F10" s="19">
        <v>3345</v>
      </c>
      <c r="G10" s="19">
        <v>427089.6</v>
      </c>
      <c r="H10" s="20">
        <v>370910.4</v>
      </c>
      <c r="I10" s="20">
        <v>56179.2</v>
      </c>
    </row>
    <row r="11" s="1" customFormat="1" ht="25" customHeight="1" spans="1:9">
      <c r="A11" s="15"/>
      <c r="B11" s="16"/>
      <c r="C11" s="17">
        <v>401</v>
      </c>
      <c r="D11" s="17">
        <v>127.68</v>
      </c>
      <c r="E11" s="17" t="s">
        <v>10</v>
      </c>
      <c r="F11" s="19">
        <v>3345</v>
      </c>
      <c r="G11" s="19">
        <v>427089.6</v>
      </c>
      <c r="H11" s="20">
        <v>370910.4</v>
      </c>
      <c r="I11" s="20">
        <v>56179.2</v>
      </c>
    </row>
    <row r="12" s="1" customFormat="1" ht="25" customHeight="1" spans="1:9">
      <c r="A12" s="15"/>
      <c r="B12" s="16"/>
      <c r="C12" s="17">
        <v>402</v>
      </c>
      <c r="D12" s="17">
        <v>127.68</v>
      </c>
      <c r="E12" s="17" t="s">
        <v>10</v>
      </c>
      <c r="F12" s="19">
        <v>3345</v>
      </c>
      <c r="G12" s="19">
        <v>427089.6</v>
      </c>
      <c r="H12" s="20">
        <v>370910.4</v>
      </c>
      <c r="I12" s="20">
        <v>56179.2</v>
      </c>
    </row>
    <row r="13" s="1" customFormat="1" ht="25" customHeight="1" spans="1:9">
      <c r="A13" s="15"/>
      <c r="B13" s="16"/>
      <c r="C13" s="17">
        <v>501</v>
      </c>
      <c r="D13" s="17">
        <v>127.68</v>
      </c>
      <c r="E13" s="17" t="s">
        <v>10</v>
      </c>
      <c r="F13" s="19">
        <v>3345</v>
      </c>
      <c r="G13" s="19">
        <v>427089.6</v>
      </c>
      <c r="H13" s="20">
        <v>370910.4</v>
      </c>
      <c r="I13" s="20">
        <v>56179.2</v>
      </c>
    </row>
    <row r="14" s="1" customFormat="1" ht="25" customHeight="1" spans="1:9">
      <c r="A14" s="15"/>
      <c r="B14" s="16"/>
      <c r="C14" s="17">
        <v>502</v>
      </c>
      <c r="D14" s="17">
        <v>127.68</v>
      </c>
      <c r="E14" s="17" t="s">
        <v>10</v>
      </c>
      <c r="F14" s="19">
        <v>3345</v>
      </c>
      <c r="G14" s="19">
        <v>427089.6</v>
      </c>
      <c r="H14" s="20">
        <v>370910.4</v>
      </c>
      <c r="I14" s="20">
        <v>56179.2</v>
      </c>
    </row>
    <row r="15" s="1" customFormat="1" ht="25" customHeight="1" spans="1:9">
      <c r="A15" s="15"/>
      <c r="B15" s="16"/>
      <c r="C15" s="17">
        <v>602</v>
      </c>
      <c r="D15" s="17">
        <v>127.68</v>
      </c>
      <c r="E15" s="17" t="s">
        <v>10</v>
      </c>
      <c r="F15" s="19">
        <v>3365</v>
      </c>
      <c r="G15" s="19">
        <v>429643.2</v>
      </c>
      <c r="H15" s="20">
        <v>373464</v>
      </c>
      <c r="I15" s="20">
        <v>56179.2</v>
      </c>
    </row>
    <row r="16" s="1" customFormat="1" ht="25" customHeight="1" spans="1:9">
      <c r="A16" s="15"/>
      <c r="B16" s="16"/>
      <c r="C16" s="17">
        <v>702</v>
      </c>
      <c r="D16" s="17">
        <v>127.68</v>
      </c>
      <c r="E16" s="17" t="s">
        <v>10</v>
      </c>
      <c r="F16" s="19">
        <v>3365</v>
      </c>
      <c r="G16" s="19">
        <v>429643.2</v>
      </c>
      <c r="H16" s="20">
        <v>373464</v>
      </c>
      <c r="I16" s="20">
        <v>56179.2</v>
      </c>
    </row>
    <row r="17" s="1" customFormat="1" ht="25" customHeight="1" spans="1:9">
      <c r="A17" s="15"/>
      <c r="B17" s="16"/>
      <c r="C17" s="17">
        <v>802</v>
      </c>
      <c r="D17" s="17">
        <v>127.68</v>
      </c>
      <c r="E17" s="17" t="s">
        <v>10</v>
      </c>
      <c r="F17" s="19">
        <v>3365</v>
      </c>
      <c r="G17" s="19">
        <v>429643.2</v>
      </c>
      <c r="H17" s="20">
        <v>373464</v>
      </c>
      <c r="I17" s="20">
        <v>56179.2</v>
      </c>
    </row>
    <row r="18" s="1" customFormat="1" ht="25" customHeight="1" spans="1:9">
      <c r="A18" s="15"/>
      <c r="B18" s="16"/>
      <c r="C18" s="17">
        <v>1804</v>
      </c>
      <c r="D18" s="17">
        <v>99.46</v>
      </c>
      <c r="E18" s="17" t="s">
        <v>78</v>
      </c>
      <c r="F18" s="19">
        <v>3365</v>
      </c>
      <c r="G18" s="19">
        <v>334682.9</v>
      </c>
      <c r="H18" s="20">
        <v>290920.5</v>
      </c>
      <c r="I18" s="20">
        <v>43762.4</v>
      </c>
    </row>
    <row r="19" s="1" customFormat="1" ht="25" customHeight="1" spans="1:9">
      <c r="A19" s="21" t="s">
        <v>79</v>
      </c>
      <c r="B19" s="16" t="s">
        <v>80</v>
      </c>
      <c r="C19" s="17">
        <v>605</v>
      </c>
      <c r="D19" s="17">
        <v>108.58</v>
      </c>
      <c r="E19" s="17" t="s">
        <v>19</v>
      </c>
      <c r="F19" s="18">
        <v>2690</v>
      </c>
      <c r="G19" s="19">
        <f t="shared" ref="G19:G22" si="3">D19*F19</f>
        <v>292080.2</v>
      </c>
      <c r="H19" s="20">
        <f t="shared" ref="H19:H22" si="4">D19*(F19-480)</f>
        <v>239961.8</v>
      </c>
      <c r="I19" s="20">
        <f t="shared" ref="I19:I22" si="5">D19*480</f>
        <v>52118.4</v>
      </c>
    </row>
    <row r="20" s="1" customFormat="1" ht="25" customHeight="1" spans="1:9">
      <c r="A20" s="21"/>
      <c r="B20" s="16"/>
      <c r="C20" s="17">
        <v>2102</v>
      </c>
      <c r="D20" s="17">
        <v>108.58</v>
      </c>
      <c r="E20" s="17" t="s">
        <v>19</v>
      </c>
      <c r="F20" s="18">
        <v>2800</v>
      </c>
      <c r="G20" s="19">
        <f t="shared" si="3"/>
        <v>304024</v>
      </c>
      <c r="H20" s="20">
        <f t="shared" si="4"/>
        <v>251905.6</v>
      </c>
      <c r="I20" s="20">
        <f t="shared" si="5"/>
        <v>52118.4</v>
      </c>
    </row>
    <row r="21" s="1" customFormat="1" ht="25" customHeight="1" spans="1:9">
      <c r="A21" s="21"/>
      <c r="B21" s="16"/>
      <c r="C21" s="17">
        <v>2005</v>
      </c>
      <c r="D21" s="17">
        <v>108.58</v>
      </c>
      <c r="E21" s="17" t="s">
        <v>19</v>
      </c>
      <c r="F21" s="18">
        <v>2790</v>
      </c>
      <c r="G21" s="19">
        <f t="shared" si="3"/>
        <v>302938.2</v>
      </c>
      <c r="H21" s="20">
        <f t="shared" si="4"/>
        <v>250819.8</v>
      </c>
      <c r="I21" s="20">
        <f t="shared" si="5"/>
        <v>52118.4</v>
      </c>
    </row>
    <row r="22" s="1" customFormat="1" ht="25" customHeight="1" spans="1:9">
      <c r="A22" s="21"/>
      <c r="B22" s="16"/>
      <c r="C22" s="17">
        <v>709</v>
      </c>
      <c r="D22" s="17">
        <v>147.45</v>
      </c>
      <c r="E22" s="17" t="s">
        <v>20</v>
      </c>
      <c r="F22" s="18">
        <v>3500</v>
      </c>
      <c r="G22" s="19">
        <f t="shared" si="3"/>
        <v>516075</v>
      </c>
      <c r="H22" s="20">
        <f t="shared" si="4"/>
        <v>445299</v>
      </c>
      <c r="I22" s="20">
        <f t="shared" si="5"/>
        <v>70776</v>
      </c>
    </row>
    <row r="23" s="1" customFormat="1" ht="25" customHeight="1" spans="1:9">
      <c r="A23" s="15" t="s">
        <v>81</v>
      </c>
      <c r="B23" s="22" t="s">
        <v>18</v>
      </c>
      <c r="C23" s="22">
        <v>101</v>
      </c>
      <c r="D23" s="22">
        <v>121.34</v>
      </c>
      <c r="E23" s="22" t="s">
        <v>19</v>
      </c>
      <c r="F23" s="23">
        <v>2790</v>
      </c>
      <c r="G23" s="23">
        <v>338539</v>
      </c>
      <c r="H23" s="24">
        <f t="shared" ref="H23:H45" si="6">G23-I23</f>
        <v>281509</v>
      </c>
      <c r="I23" s="24">
        <v>57030</v>
      </c>
    </row>
    <row r="24" s="1" customFormat="1" ht="25" customHeight="1" spans="1:9">
      <c r="A24" s="15"/>
      <c r="B24" s="22"/>
      <c r="C24" s="22">
        <v>102</v>
      </c>
      <c r="D24" s="22">
        <v>121.34</v>
      </c>
      <c r="E24" s="22" t="s">
        <v>19</v>
      </c>
      <c r="F24" s="23">
        <v>2790</v>
      </c>
      <c r="G24" s="23">
        <v>338539</v>
      </c>
      <c r="H24" s="24">
        <f t="shared" si="6"/>
        <v>281509</v>
      </c>
      <c r="I24" s="24">
        <v>57030</v>
      </c>
    </row>
    <row r="25" s="1" customFormat="1" ht="25" customHeight="1" spans="1:9">
      <c r="A25" s="15"/>
      <c r="B25" s="22"/>
      <c r="C25" s="22">
        <v>202</v>
      </c>
      <c r="D25" s="22">
        <v>121.34</v>
      </c>
      <c r="E25" s="22" t="s">
        <v>19</v>
      </c>
      <c r="F25" s="23">
        <v>2890</v>
      </c>
      <c r="G25" s="23">
        <v>350673</v>
      </c>
      <c r="H25" s="24">
        <f t="shared" si="6"/>
        <v>293643</v>
      </c>
      <c r="I25" s="24">
        <v>57030</v>
      </c>
    </row>
    <row r="26" s="1" customFormat="1" ht="25" customHeight="1" spans="1:9">
      <c r="A26" s="15"/>
      <c r="B26" s="22"/>
      <c r="C26" s="22">
        <v>301</v>
      </c>
      <c r="D26" s="22">
        <v>121.34</v>
      </c>
      <c r="E26" s="22" t="s">
        <v>19</v>
      </c>
      <c r="F26" s="23">
        <v>2980</v>
      </c>
      <c r="G26" s="23">
        <v>361593</v>
      </c>
      <c r="H26" s="24">
        <f t="shared" si="6"/>
        <v>304563</v>
      </c>
      <c r="I26" s="24">
        <v>57030</v>
      </c>
    </row>
    <row r="27" s="1" customFormat="1" ht="25" customHeight="1" spans="1:9">
      <c r="A27" s="15"/>
      <c r="B27" s="22"/>
      <c r="C27" s="22">
        <v>302</v>
      </c>
      <c r="D27" s="22">
        <v>121.34</v>
      </c>
      <c r="E27" s="22" t="s">
        <v>19</v>
      </c>
      <c r="F27" s="23">
        <v>2980</v>
      </c>
      <c r="G27" s="23">
        <v>361593</v>
      </c>
      <c r="H27" s="24">
        <f t="shared" si="6"/>
        <v>304563</v>
      </c>
      <c r="I27" s="24">
        <v>57030</v>
      </c>
    </row>
    <row r="28" s="1" customFormat="1" ht="25" customHeight="1" spans="1:9">
      <c r="A28" s="15"/>
      <c r="B28" s="22"/>
      <c r="C28" s="22">
        <v>401</v>
      </c>
      <c r="D28" s="22">
        <v>121.34</v>
      </c>
      <c r="E28" s="22" t="s">
        <v>19</v>
      </c>
      <c r="F28" s="23">
        <v>2980</v>
      </c>
      <c r="G28" s="23">
        <v>361593</v>
      </c>
      <c r="H28" s="24">
        <f t="shared" si="6"/>
        <v>304563</v>
      </c>
      <c r="I28" s="24">
        <v>57030</v>
      </c>
    </row>
    <row r="29" s="1" customFormat="1" ht="25" customHeight="1" spans="1:9">
      <c r="A29" s="15"/>
      <c r="B29" s="22"/>
      <c r="C29" s="22">
        <v>402</v>
      </c>
      <c r="D29" s="22">
        <v>121.34</v>
      </c>
      <c r="E29" s="22" t="s">
        <v>19</v>
      </c>
      <c r="F29" s="23">
        <v>2980</v>
      </c>
      <c r="G29" s="23">
        <v>361593</v>
      </c>
      <c r="H29" s="24">
        <f t="shared" si="6"/>
        <v>304563</v>
      </c>
      <c r="I29" s="24">
        <v>57030</v>
      </c>
    </row>
    <row r="30" s="1" customFormat="1" ht="25" customHeight="1" spans="1:9">
      <c r="A30" s="15"/>
      <c r="B30" s="22"/>
      <c r="C30" s="22">
        <v>2901</v>
      </c>
      <c r="D30" s="22">
        <v>121.34</v>
      </c>
      <c r="E30" s="22" t="s">
        <v>19</v>
      </c>
      <c r="F30" s="23">
        <v>2960</v>
      </c>
      <c r="G30" s="23">
        <v>359166</v>
      </c>
      <c r="H30" s="24">
        <f t="shared" si="6"/>
        <v>302136</v>
      </c>
      <c r="I30" s="24">
        <v>57030</v>
      </c>
    </row>
    <row r="31" s="1" customFormat="1" ht="25" customHeight="1" spans="1:9">
      <c r="A31" s="15"/>
      <c r="B31" s="22"/>
      <c r="C31" s="22">
        <v>2902</v>
      </c>
      <c r="D31" s="22">
        <v>121.34</v>
      </c>
      <c r="E31" s="22" t="s">
        <v>19</v>
      </c>
      <c r="F31" s="23">
        <v>2960</v>
      </c>
      <c r="G31" s="23">
        <v>359166</v>
      </c>
      <c r="H31" s="24">
        <f t="shared" si="6"/>
        <v>302136</v>
      </c>
      <c r="I31" s="24">
        <v>57030</v>
      </c>
    </row>
    <row r="32" s="1" customFormat="1" ht="25" customHeight="1" spans="1:9">
      <c r="A32" s="15"/>
      <c r="B32" s="22"/>
      <c r="C32" s="22">
        <v>3001</v>
      </c>
      <c r="D32" s="22">
        <v>121.34</v>
      </c>
      <c r="E32" s="22" t="s">
        <v>19</v>
      </c>
      <c r="F32" s="23">
        <v>2690</v>
      </c>
      <c r="G32" s="23">
        <v>326405</v>
      </c>
      <c r="H32" s="24">
        <f t="shared" si="6"/>
        <v>269375</v>
      </c>
      <c r="I32" s="24">
        <v>57030</v>
      </c>
    </row>
    <row r="33" s="1" customFormat="1" ht="25" customHeight="1" spans="1:9">
      <c r="A33" s="15"/>
      <c r="B33" s="22"/>
      <c r="C33" s="22">
        <v>3002</v>
      </c>
      <c r="D33" s="22">
        <v>121.34</v>
      </c>
      <c r="E33" s="22" t="s">
        <v>19</v>
      </c>
      <c r="F33" s="23">
        <v>2690</v>
      </c>
      <c r="G33" s="23">
        <v>326405</v>
      </c>
      <c r="H33" s="24">
        <f t="shared" si="6"/>
        <v>269375</v>
      </c>
      <c r="I33" s="24">
        <v>57030</v>
      </c>
    </row>
    <row r="34" s="1" customFormat="1" ht="25" customHeight="1" spans="1:9">
      <c r="A34" s="15"/>
      <c r="B34" s="22"/>
      <c r="C34" s="22">
        <v>3003</v>
      </c>
      <c r="D34" s="22">
        <v>127.02</v>
      </c>
      <c r="E34" s="22" t="s">
        <v>20</v>
      </c>
      <c r="F34" s="23">
        <v>2790</v>
      </c>
      <c r="G34" s="23">
        <v>354386</v>
      </c>
      <c r="H34" s="24">
        <f t="shared" si="6"/>
        <v>294687</v>
      </c>
      <c r="I34" s="24">
        <v>59699</v>
      </c>
    </row>
    <row r="35" s="1" customFormat="1" ht="25" customHeight="1" spans="1:9">
      <c r="A35" s="15"/>
      <c r="B35" s="22"/>
      <c r="C35" s="22">
        <v>3004</v>
      </c>
      <c r="D35" s="22">
        <v>127.02</v>
      </c>
      <c r="E35" s="22" t="s">
        <v>20</v>
      </c>
      <c r="F35" s="23">
        <v>2790</v>
      </c>
      <c r="G35" s="23">
        <v>354386</v>
      </c>
      <c r="H35" s="24">
        <f t="shared" si="6"/>
        <v>294687</v>
      </c>
      <c r="I35" s="24">
        <v>59699</v>
      </c>
    </row>
    <row r="36" s="3" customFormat="1" ht="25" customHeight="1" spans="1:9">
      <c r="A36" s="25" t="s">
        <v>82</v>
      </c>
      <c r="B36" s="26" t="s">
        <v>83</v>
      </c>
      <c r="C36" s="27">
        <v>102</v>
      </c>
      <c r="D36" s="28">
        <v>117.19</v>
      </c>
      <c r="E36" s="29" t="s">
        <v>19</v>
      </c>
      <c r="F36" s="28">
        <v>3080</v>
      </c>
      <c r="G36" s="28">
        <v>360945</v>
      </c>
      <c r="H36" s="30">
        <f t="shared" si="6"/>
        <v>304694</v>
      </c>
      <c r="I36" s="31">
        <v>56251</v>
      </c>
    </row>
    <row r="37" s="3" customFormat="1" ht="25" customHeight="1" spans="1:9">
      <c r="A37" s="32"/>
      <c r="B37" s="26"/>
      <c r="C37" s="27">
        <v>103</v>
      </c>
      <c r="D37" s="28">
        <v>117.19</v>
      </c>
      <c r="E37" s="29" t="s">
        <v>19</v>
      </c>
      <c r="F37" s="28">
        <v>3080</v>
      </c>
      <c r="G37" s="28">
        <v>360945</v>
      </c>
      <c r="H37" s="30">
        <f t="shared" si="6"/>
        <v>304694</v>
      </c>
      <c r="I37" s="31">
        <v>56251</v>
      </c>
    </row>
    <row r="38" s="3" customFormat="1" ht="25" customHeight="1" spans="1:9">
      <c r="A38" s="32"/>
      <c r="B38" s="26"/>
      <c r="C38" s="27">
        <v>1802</v>
      </c>
      <c r="D38" s="28">
        <v>117.19</v>
      </c>
      <c r="E38" s="29" t="s">
        <v>19</v>
      </c>
      <c r="F38" s="31">
        <v>3480</v>
      </c>
      <c r="G38" s="29">
        <v>407821</v>
      </c>
      <c r="H38" s="30">
        <f t="shared" si="6"/>
        <v>351570</v>
      </c>
      <c r="I38" s="31">
        <v>56251</v>
      </c>
    </row>
    <row r="39" s="3" customFormat="1" ht="25" customHeight="1" spans="1:9">
      <c r="A39" s="32"/>
      <c r="B39" s="26"/>
      <c r="C39" s="27">
        <v>1803</v>
      </c>
      <c r="D39" s="28">
        <v>117.19</v>
      </c>
      <c r="E39" s="29" t="s">
        <v>19</v>
      </c>
      <c r="F39" s="31">
        <v>3480</v>
      </c>
      <c r="G39" s="29">
        <v>407821</v>
      </c>
      <c r="H39" s="30">
        <f t="shared" si="6"/>
        <v>351570</v>
      </c>
      <c r="I39" s="31">
        <v>56251</v>
      </c>
    </row>
    <row r="40" s="3" customFormat="1" ht="25" customHeight="1" spans="1:9">
      <c r="A40" s="32"/>
      <c r="B40" s="26"/>
      <c r="C40" s="27">
        <v>1903</v>
      </c>
      <c r="D40" s="28">
        <v>117.19</v>
      </c>
      <c r="E40" s="29" t="s">
        <v>19</v>
      </c>
      <c r="F40" s="31">
        <v>3480</v>
      </c>
      <c r="G40" s="29">
        <v>407821</v>
      </c>
      <c r="H40" s="30">
        <f t="shared" si="6"/>
        <v>351570</v>
      </c>
      <c r="I40" s="31">
        <v>56251</v>
      </c>
    </row>
    <row r="41" s="3" customFormat="1" ht="25" customHeight="1" spans="1:9">
      <c r="A41" s="32"/>
      <c r="B41" s="26"/>
      <c r="C41" s="27">
        <v>2203</v>
      </c>
      <c r="D41" s="28">
        <v>117.19</v>
      </c>
      <c r="E41" s="29" t="s">
        <v>19</v>
      </c>
      <c r="F41" s="31">
        <v>3480</v>
      </c>
      <c r="G41" s="29">
        <v>407821</v>
      </c>
      <c r="H41" s="30">
        <f t="shared" si="6"/>
        <v>351570</v>
      </c>
      <c r="I41" s="31">
        <v>56251</v>
      </c>
    </row>
    <row r="42" s="3" customFormat="1" ht="25" customHeight="1" spans="1:9">
      <c r="A42" s="32"/>
      <c r="B42" s="26"/>
      <c r="C42" s="27">
        <v>2602</v>
      </c>
      <c r="D42" s="28">
        <v>117.19</v>
      </c>
      <c r="E42" s="29" t="s">
        <v>19</v>
      </c>
      <c r="F42" s="31">
        <v>3080</v>
      </c>
      <c r="G42" s="28">
        <v>360945</v>
      </c>
      <c r="H42" s="30">
        <f t="shared" si="6"/>
        <v>304694</v>
      </c>
      <c r="I42" s="31">
        <v>56251</v>
      </c>
    </row>
    <row r="43" s="3" customFormat="1" ht="37" customHeight="1" spans="1:9">
      <c r="A43" s="32"/>
      <c r="B43" s="26" t="s">
        <v>84</v>
      </c>
      <c r="C43" s="26">
        <v>302</v>
      </c>
      <c r="D43" s="26">
        <v>122.07</v>
      </c>
      <c r="E43" s="29" t="s">
        <v>19</v>
      </c>
      <c r="F43" s="28">
        <v>3500</v>
      </c>
      <c r="G43" s="29">
        <v>427245</v>
      </c>
      <c r="H43" s="30">
        <f t="shared" si="6"/>
        <v>368651</v>
      </c>
      <c r="I43" s="31">
        <v>58594</v>
      </c>
    </row>
    <row r="44" s="3" customFormat="1" ht="33" customHeight="1" spans="1:9">
      <c r="A44" s="32"/>
      <c r="B44" s="29" t="s">
        <v>85</v>
      </c>
      <c r="C44" s="28">
        <v>103</v>
      </c>
      <c r="D44" s="28">
        <v>126.71</v>
      </c>
      <c r="E44" s="28" t="s">
        <v>86</v>
      </c>
      <c r="F44" s="28">
        <v>3080</v>
      </c>
      <c r="G44" s="29">
        <v>390266</v>
      </c>
      <c r="H44" s="30">
        <f t="shared" si="6"/>
        <v>329445</v>
      </c>
      <c r="I44" s="31">
        <v>60821</v>
      </c>
    </row>
    <row r="45" s="3" customFormat="1" ht="30" customHeight="1" spans="1:9">
      <c r="A45" s="32"/>
      <c r="B45" s="29" t="s">
        <v>87</v>
      </c>
      <c r="C45" s="28">
        <v>202</v>
      </c>
      <c r="D45" s="28">
        <v>118.9</v>
      </c>
      <c r="E45" s="28" t="s">
        <v>86</v>
      </c>
      <c r="F45" s="28">
        <v>3580</v>
      </c>
      <c r="G45" s="29">
        <v>425662</v>
      </c>
      <c r="H45" s="30">
        <f t="shared" si="6"/>
        <v>368590</v>
      </c>
      <c r="I45" s="31">
        <v>57072</v>
      </c>
    </row>
    <row r="46" s="3" customFormat="1" ht="30" customHeight="1" spans="1:9">
      <c r="A46" s="32"/>
      <c r="B46" s="29" t="s">
        <v>88</v>
      </c>
      <c r="C46" s="33">
        <v>1402</v>
      </c>
      <c r="D46" s="33">
        <v>98.06</v>
      </c>
      <c r="E46" s="33" t="s">
        <v>78</v>
      </c>
      <c r="F46" s="34">
        <v>3480</v>
      </c>
      <c r="G46" s="35">
        <v>341248</v>
      </c>
      <c r="H46" s="30">
        <f t="shared" ref="H46:H53" si="7">G46-I46</f>
        <v>294179</v>
      </c>
      <c r="I46" s="31">
        <v>47069</v>
      </c>
    </row>
    <row r="47" s="3" customFormat="1" ht="30" customHeight="1" spans="1:9">
      <c r="A47" s="32"/>
      <c r="B47" s="29"/>
      <c r="C47" s="33">
        <v>1702</v>
      </c>
      <c r="D47" s="33">
        <v>98.06</v>
      </c>
      <c r="E47" s="33" t="s">
        <v>78</v>
      </c>
      <c r="F47" s="34">
        <v>3480</v>
      </c>
      <c r="G47" s="35">
        <v>341248</v>
      </c>
      <c r="H47" s="30">
        <f t="shared" si="7"/>
        <v>294179</v>
      </c>
      <c r="I47" s="31">
        <v>47069</v>
      </c>
    </row>
    <row r="48" s="3" customFormat="1" ht="30" customHeight="1" spans="1:9">
      <c r="A48" s="32"/>
      <c r="B48" s="33" t="s">
        <v>89</v>
      </c>
      <c r="C48" s="33">
        <v>1802</v>
      </c>
      <c r="D48" s="33">
        <v>116.2</v>
      </c>
      <c r="E48" s="33" t="s">
        <v>11</v>
      </c>
      <c r="F48" s="34">
        <v>3480</v>
      </c>
      <c r="G48" s="35">
        <v>404376</v>
      </c>
      <c r="H48" s="30">
        <f t="shared" si="7"/>
        <v>348600</v>
      </c>
      <c r="I48" s="31">
        <v>55776</v>
      </c>
    </row>
    <row r="49" s="1" customFormat="1" ht="25" customHeight="1" spans="1:9">
      <c r="A49" s="32"/>
      <c r="B49" s="33"/>
      <c r="C49" s="33">
        <v>1807</v>
      </c>
      <c r="D49" s="33">
        <v>116.2</v>
      </c>
      <c r="E49" s="33" t="s">
        <v>11</v>
      </c>
      <c r="F49" s="34">
        <v>3480</v>
      </c>
      <c r="G49" s="35">
        <v>404376</v>
      </c>
      <c r="H49" s="30">
        <f t="shared" si="7"/>
        <v>348600</v>
      </c>
      <c r="I49" s="29">
        <v>55776</v>
      </c>
    </row>
    <row r="50" s="1" customFormat="1" ht="25" customHeight="1" spans="1:9">
      <c r="A50" s="32"/>
      <c r="B50" s="33"/>
      <c r="C50" s="33">
        <v>2407</v>
      </c>
      <c r="D50" s="33">
        <v>116.2</v>
      </c>
      <c r="E50" s="33" t="s">
        <v>11</v>
      </c>
      <c r="F50" s="34">
        <v>3480</v>
      </c>
      <c r="G50" s="35">
        <v>404376</v>
      </c>
      <c r="H50" s="30">
        <f t="shared" si="7"/>
        <v>348600</v>
      </c>
      <c r="I50" s="29">
        <v>55776</v>
      </c>
    </row>
    <row r="51" s="1" customFormat="1" ht="25" customHeight="1" spans="1:9">
      <c r="A51" s="32"/>
      <c r="B51" s="36" t="s">
        <v>90</v>
      </c>
      <c r="C51" s="33">
        <v>1802</v>
      </c>
      <c r="D51" s="33">
        <v>100.03</v>
      </c>
      <c r="E51" s="33" t="s">
        <v>78</v>
      </c>
      <c r="F51" s="34">
        <v>3420</v>
      </c>
      <c r="G51" s="35">
        <v>342103</v>
      </c>
      <c r="H51" s="30">
        <f t="shared" si="7"/>
        <v>294089</v>
      </c>
      <c r="I51" s="29">
        <v>48014</v>
      </c>
    </row>
    <row r="52" s="1" customFormat="1" ht="25" customHeight="1" spans="1:9">
      <c r="A52" s="32"/>
      <c r="B52" s="37"/>
      <c r="C52" s="33">
        <v>1402</v>
      </c>
      <c r="D52" s="33">
        <v>100.03</v>
      </c>
      <c r="E52" s="33" t="s">
        <v>78</v>
      </c>
      <c r="F52" s="34">
        <v>3420</v>
      </c>
      <c r="G52" s="35">
        <v>342103</v>
      </c>
      <c r="H52" s="30">
        <f t="shared" si="7"/>
        <v>294089</v>
      </c>
      <c r="I52" s="29">
        <v>48014</v>
      </c>
    </row>
    <row r="53" s="1" customFormat="1" ht="25" customHeight="1" spans="1:9">
      <c r="A53" s="38"/>
      <c r="B53" s="39"/>
      <c r="C53" s="33">
        <v>1405</v>
      </c>
      <c r="D53" s="33">
        <v>100.03</v>
      </c>
      <c r="E53" s="33" t="s">
        <v>78</v>
      </c>
      <c r="F53" s="34">
        <v>3420</v>
      </c>
      <c r="G53" s="35">
        <v>342103</v>
      </c>
      <c r="H53" s="30">
        <f t="shared" si="7"/>
        <v>294089</v>
      </c>
      <c r="I53" s="29">
        <v>48014</v>
      </c>
    </row>
    <row r="54" s="1" customFormat="1" ht="25" customHeight="1" spans="1:9">
      <c r="A54" s="40" t="s">
        <v>91</v>
      </c>
      <c r="B54" s="41" t="s">
        <v>28</v>
      </c>
      <c r="C54" s="23" t="s">
        <v>29</v>
      </c>
      <c r="D54" s="23">
        <v>91.93</v>
      </c>
      <c r="E54" s="22" t="s">
        <v>30</v>
      </c>
      <c r="F54" s="42">
        <v>3228</v>
      </c>
      <c r="G54" s="23">
        <v>296750</v>
      </c>
      <c r="H54" s="43">
        <v>250785</v>
      </c>
      <c r="I54" s="43">
        <v>45965</v>
      </c>
    </row>
    <row r="55" s="1" customFormat="1" ht="25" customHeight="1" spans="1:9">
      <c r="A55" s="40"/>
      <c r="B55" s="41"/>
      <c r="C55" s="23" t="s">
        <v>31</v>
      </c>
      <c r="D55" s="23">
        <v>91.93</v>
      </c>
      <c r="E55" s="22" t="s">
        <v>30</v>
      </c>
      <c r="F55" s="42">
        <v>3198</v>
      </c>
      <c r="G55" s="23">
        <v>294000</v>
      </c>
      <c r="H55" s="43">
        <v>248035</v>
      </c>
      <c r="I55" s="43">
        <v>45965</v>
      </c>
    </row>
    <row r="56" s="1" customFormat="1" ht="25" customHeight="1" spans="1:9">
      <c r="A56" s="40"/>
      <c r="B56" s="41"/>
      <c r="C56" s="23" t="s">
        <v>32</v>
      </c>
      <c r="D56" s="23">
        <v>91.93</v>
      </c>
      <c r="E56" s="22" t="s">
        <v>30</v>
      </c>
      <c r="F56" s="42">
        <v>3198</v>
      </c>
      <c r="G56" s="23">
        <v>294000</v>
      </c>
      <c r="H56" s="43">
        <v>248035</v>
      </c>
      <c r="I56" s="43">
        <v>45965</v>
      </c>
    </row>
    <row r="57" s="1" customFormat="1" ht="25" customHeight="1" spans="1:9">
      <c r="A57" s="40"/>
      <c r="B57" s="41"/>
      <c r="C57" s="23" t="s">
        <v>33</v>
      </c>
      <c r="D57" s="23">
        <v>91.93</v>
      </c>
      <c r="E57" s="22" t="s">
        <v>30</v>
      </c>
      <c r="F57" s="42">
        <v>3228</v>
      </c>
      <c r="G57" s="23">
        <v>296750</v>
      </c>
      <c r="H57" s="43">
        <v>250785</v>
      </c>
      <c r="I57" s="43">
        <v>45965</v>
      </c>
    </row>
    <row r="58" s="1" customFormat="1" ht="25" customHeight="1" spans="1:9">
      <c r="A58" s="40"/>
      <c r="B58" s="41"/>
      <c r="C58" s="23" t="s">
        <v>34</v>
      </c>
      <c r="D58" s="23">
        <v>91.93</v>
      </c>
      <c r="E58" s="22" t="s">
        <v>30</v>
      </c>
      <c r="F58" s="42">
        <v>3287</v>
      </c>
      <c r="G58" s="23">
        <v>302200</v>
      </c>
      <c r="H58" s="43">
        <v>256235</v>
      </c>
      <c r="I58" s="43">
        <v>45965</v>
      </c>
    </row>
    <row r="59" s="1" customFormat="1" ht="25" customHeight="1" spans="1:9">
      <c r="A59" s="40"/>
      <c r="B59" s="41"/>
      <c r="C59" s="23" t="s">
        <v>35</v>
      </c>
      <c r="D59" s="23">
        <v>91.93</v>
      </c>
      <c r="E59" s="22" t="s">
        <v>30</v>
      </c>
      <c r="F59" s="42">
        <v>3287</v>
      </c>
      <c r="G59" s="23">
        <v>302200</v>
      </c>
      <c r="H59" s="43">
        <v>256235</v>
      </c>
      <c r="I59" s="43">
        <v>45965</v>
      </c>
    </row>
    <row r="60" s="3" customFormat="1" ht="25" customHeight="1" spans="1:9">
      <c r="A60" s="44"/>
      <c r="B60" s="29" t="s">
        <v>36</v>
      </c>
      <c r="C60" s="33" t="s">
        <v>37</v>
      </c>
      <c r="D60" s="33">
        <v>91.88</v>
      </c>
      <c r="E60" s="33" t="s">
        <v>30</v>
      </c>
      <c r="F60" s="28">
        <v>3156</v>
      </c>
      <c r="G60" s="34">
        <v>290000</v>
      </c>
      <c r="H60" s="29">
        <v>244060</v>
      </c>
      <c r="I60" s="29">
        <v>45940</v>
      </c>
    </row>
    <row r="61" s="3" customFormat="1" ht="25" customHeight="1" spans="1:9">
      <c r="A61" s="44"/>
      <c r="B61" s="29"/>
      <c r="C61" s="33" t="s">
        <v>38</v>
      </c>
      <c r="D61" s="33">
        <v>91.88</v>
      </c>
      <c r="E61" s="33" t="s">
        <v>30</v>
      </c>
      <c r="F61" s="28">
        <v>3186</v>
      </c>
      <c r="G61" s="34">
        <v>292700</v>
      </c>
      <c r="H61" s="29">
        <v>246760</v>
      </c>
      <c r="I61" s="29">
        <v>45940</v>
      </c>
    </row>
    <row r="62" s="3" customFormat="1" ht="25" customHeight="1" spans="1:9">
      <c r="A62" s="44"/>
      <c r="B62" s="29"/>
      <c r="C62" s="33" t="s">
        <v>39</v>
      </c>
      <c r="D62" s="33">
        <v>91.88</v>
      </c>
      <c r="E62" s="33" t="s">
        <v>30</v>
      </c>
      <c r="F62" s="28">
        <v>3206</v>
      </c>
      <c r="G62" s="34">
        <v>294600</v>
      </c>
      <c r="H62" s="29">
        <v>248660</v>
      </c>
      <c r="I62" s="29">
        <v>45940</v>
      </c>
    </row>
    <row r="63" s="3" customFormat="1" ht="25" customHeight="1" spans="1:9">
      <c r="A63" s="44"/>
      <c r="B63" s="29"/>
      <c r="C63" s="33" t="s">
        <v>40</v>
      </c>
      <c r="D63" s="33">
        <v>91.88</v>
      </c>
      <c r="E63" s="33" t="s">
        <v>30</v>
      </c>
      <c r="F63" s="28">
        <v>3236</v>
      </c>
      <c r="G63" s="34">
        <v>297300</v>
      </c>
      <c r="H63" s="29">
        <v>251360</v>
      </c>
      <c r="I63" s="29">
        <v>45940</v>
      </c>
    </row>
    <row r="64" s="3" customFormat="1" ht="25" customHeight="1" spans="1:9">
      <c r="A64" s="44"/>
      <c r="B64" s="29"/>
      <c r="C64" s="33" t="s">
        <v>92</v>
      </c>
      <c r="D64" s="33">
        <v>91.88</v>
      </c>
      <c r="E64" s="33" t="s">
        <v>30</v>
      </c>
      <c r="F64" s="28">
        <v>3236</v>
      </c>
      <c r="G64" s="34">
        <v>297300</v>
      </c>
      <c r="H64" s="29">
        <v>251360</v>
      </c>
      <c r="I64" s="29">
        <v>45940</v>
      </c>
    </row>
    <row r="65" s="1" customFormat="1" ht="25" customHeight="1" spans="1:9">
      <c r="A65" s="40"/>
      <c r="B65" s="41"/>
      <c r="C65" s="22" t="s">
        <v>41</v>
      </c>
      <c r="D65" s="22">
        <v>91.88</v>
      </c>
      <c r="E65" s="22" t="s">
        <v>30</v>
      </c>
      <c r="F65" s="42">
        <v>3400</v>
      </c>
      <c r="G65" s="23">
        <v>312400</v>
      </c>
      <c r="H65" s="43">
        <v>266460</v>
      </c>
      <c r="I65" s="43">
        <v>45940</v>
      </c>
    </row>
    <row r="66" s="1" customFormat="1" ht="25" customHeight="1" spans="1:9">
      <c r="A66" s="40"/>
      <c r="B66" s="41"/>
      <c r="C66" s="22" t="s">
        <v>42</v>
      </c>
      <c r="D66" s="22">
        <v>91.88</v>
      </c>
      <c r="E66" s="22" t="s">
        <v>30</v>
      </c>
      <c r="F66" s="42">
        <v>3400</v>
      </c>
      <c r="G66" s="23">
        <v>312400</v>
      </c>
      <c r="H66" s="43">
        <v>266460</v>
      </c>
      <c r="I66" s="43">
        <v>45940</v>
      </c>
    </row>
    <row r="67" s="1" customFormat="1" ht="25" customHeight="1" spans="1:9">
      <c r="A67" s="40"/>
      <c r="B67" s="41"/>
      <c r="C67" s="22" t="s">
        <v>50</v>
      </c>
      <c r="D67" s="23">
        <v>91.88</v>
      </c>
      <c r="E67" s="22" t="s">
        <v>30</v>
      </c>
      <c r="F67" s="42">
        <v>3288</v>
      </c>
      <c r="G67" s="23">
        <v>302100</v>
      </c>
      <c r="H67" s="43">
        <v>256160</v>
      </c>
      <c r="I67" s="43">
        <v>45940</v>
      </c>
    </row>
    <row r="68" s="1" customFormat="1" ht="25" customHeight="1" spans="1:9">
      <c r="A68" s="40"/>
      <c r="B68" s="41"/>
      <c r="C68" s="22" t="s">
        <v>43</v>
      </c>
      <c r="D68" s="23">
        <v>91.88</v>
      </c>
      <c r="E68" s="22" t="s">
        <v>30</v>
      </c>
      <c r="F68" s="42">
        <v>3288</v>
      </c>
      <c r="G68" s="23">
        <v>302100</v>
      </c>
      <c r="H68" s="43">
        <v>256160</v>
      </c>
      <c r="I68" s="43">
        <v>45940</v>
      </c>
    </row>
    <row r="69" s="3" customFormat="1" ht="25" customHeight="1" spans="1:9">
      <c r="A69" s="44"/>
      <c r="B69" s="29"/>
      <c r="C69" s="33" t="s">
        <v>44</v>
      </c>
      <c r="D69" s="33">
        <v>91.88</v>
      </c>
      <c r="E69" s="33" t="s">
        <v>30</v>
      </c>
      <c r="F69" s="28">
        <v>3186</v>
      </c>
      <c r="G69" s="34">
        <v>292700</v>
      </c>
      <c r="H69" s="29">
        <v>246760</v>
      </c>
      <c r="I69" s="29">
        <v>45940</v>
      </c>
    </row>
    <row r="70" s="3" customFormat="1" ht="25" customHeight="1" spans="1:9">
      <c r="A70" s="44"/>
      <c r="B70" s="29"/>
      <c r="C70" s="33" t="s">
        <v>93</v>
      </c>
      <c r="D70" s="33">
        <v>91.88</v>
      </c>
      <c r="E70" s="33" t="s">
        <v>30</v>
      </c>
      <c r="F70" s="28">
        <v>3236</v>
      </c>
      <c r="G70" s="34">
        <v>297300</v>
      </c>
      <c r="H70" s="29">
        <v>251360</v>
      </c>
      <c r="I70" s="29">
        <v>45940</v>
      </c>
    </row>
    <row r="71" s="3" customFormat="1" ht="25" customHeight="1" spans="1:9">
      <c r="A71" s="44"/>
      <c r="B71" s="29"/>
      <c r="C71" s="33" t="s">
        <v>45</v>
      </c>
      <c r="D71" s="33">
        <v>91.88</v>
      </c>
      <c r="E71" s="33" t="s">
        <v>30</v>
      </c>
      <c r="F71" s="28">
        <v>3236</v>
      </c>
      <c r="G71" s="34">
        <v>297300</v>
      </c>
      <c r="H71" s="29">
        <v>251360</v>
      </c>
      <c r="I71" s="29">
        <v>45940</v>
      </c>
    </row>
    <row r="72" s="1" customFormat="1" ht="25" customHeight="1" spans="1:9">
      <c r="A72" s="40"/>
      <c r="B72" s="41"/>
      <c r="C72" s="23" t="s">
        <v>46</v>
      </c>
      <c r="D72" s="23">
        <v>91.88</v>
      </c>
      <c r="E72" s="22" t="s">
        <v>30</v>
      </c>
      <c r="F72" s="42">
        <v>3288</v>
      </c>
      <c r="G72" s="23">
        <v>302100</v>
      </c>
      <c r="H72" s="43">
        <v>256160</v>
      </c>
      <c r="I72" s="43">
        <v>45940</v>
      </c>
    </row>
    <row r="73" s="1" customFormat="1" ht="25" customHeight="1" spans="1:9">
      <c r="A73" s="40"/>
      <c r="B73" s="41"/>
      <c r="C73" s="23" t="s">
        <v>34</v>
      </c>
      <c r="D73" s="23">
        <v>91.88</v>
      </c>
      <c r="E73" s="22" t="s">
        <v>30</v>
      </c>
      <c r="F73" s="42">
        <v>3288</v>
      </c>
      <c r="G73" s="23">
        <v>302100</v>
      </c>
      <c r="H73" s="43">
        <v>256160</v>
      </c>
      <c r="I73" s="43">
        <v>45940</v>
      </c>
    </row>
    <row r="74" s="1" customFormat="1" ht="25" customHeight="1" spans="1:9">
      <c r="A74" s="40"/>
      <c r="B74" s="41" t="s">
        <v>47</v>
      </c>
      <c r="C74" s="23" t="s">
        <v>29</v>
      </c>
      <c r="D74" s="23">
        <v>129.43</v>
      </c>
      <c r="E74" s="22" t="s">
        <v>48</v>
      </c>
      <c r="F74" s="42">
        <v>3228</v>
      </c>
      <c r="G74" s="23">
        <v>417800</v>
      </c>
      <c r="H74" s="43">
        <v>353085</v>
      </c>
      <c r="I74" s="43">
        <v>64715</v>
      </c>
    </row>
    <row r="75" s="1" customFormat="1" ht="25" customHeight="1" spans="1:9">
      <c r="A75" s="40"/>
      <c r="B75" s="41"/>
      <c r="C75" s="23" t="s">
        <v>39</v>
      </c>
      <c r="D75" s="23">
        <v>129.43</v>
      </c>
      <c r="E75" s="22" t="s">
        <v>48</v>
      </c>
      <c r="F75" s="42">
        <v>3257</v>
      </c>
      <c r="G75" s="23">
        <v>421600</v>
      </c>
      <c r="H75" s="43">
        <v>356885</v>
      </c>
      <c r="I75" s="43">
        <v>64715</v>
      </c>
    </row>
    <row r="76" s="1" customFormat="1" ht="25" customHeight="1" spans="1:9">
      <c r="A76" s="40"/>
      <c r="B76" s="41"/>
      <c r="C76" s="23" t="s">
        <v>40</v>
      </c>
      <c r="D76" s="23">
        <v>129.43</v>
      </c>
      <c r="E76" s="22" t="s">
        <v>48</v>
      </c>
      <c r="F76" s="42">
        <v>3287</v>
      </c>
      <c r="G76" s="23">
        <v>425500</v>
      </c>
      <c r="H76" s="43">
        <v>360785</v>
      </c>
      <c r="I76" s="43">
        <v>64715</v>
      </c>
    </row>
    <row r="77" s="1" customFormat="1" ht="25" customHeight="1" spans="1:9">
      <c r="A77" s="40"/>
      <c r="B77" s="41"/>
      <c r="C77" s="23" t="s">
        <v>49</v>
      </c>
      <c r="D77" s="23">
        <v>129.43</v>
      </c>
      <c r="E77" s="22" t="s">
        <v>48</v>
      </c>
      <c r="F77" s="42">
        <v>3287</v>
      </c>
      <c r="G77" s="23">
        <v>425500</v>
      </c>
      <c r="H77" s="43">
        <v>360785</v>
      </c>
      <c r="I77" s="43">
        <v>64715</v>
      </c>
    </row>
    <row r="78" s="1" customFormat="1" ht="25" customHeight="1" spans="1:9">
      <c r="A78" s="40"/>
      <c r="B78" s="41"/>
      <c r="C78" s="23" t="s">
        <v>50</v>
      </c>
      <c r="D78" s="23">
        <v>129.43</v>
      </c>
      <c r="E78" s="22" t="s">
        <v>48</v>
      </c>
      <c r="F78" s="42">
        <v>3287</v>
      </c>
      <c r="G78" s="23">
        <v>425500</v>
      </c>
      <c r="H78" s="43">
        <v>360785</v>
      </c>
      <c r="I78" s="43">
        <v>64715</v>
      </c>
    </row>
    <row r="79" s="1" customFormat="1" ht="25" customHeight="1" spans="1:9">
      <c r="A79" s="40"/>
      <c r="B79" s="41"/>
      <c r="C79" s="23" t="s">
        <v>38</v>
      </c>
      <c r="D79" s="23">
        <v>137.61</v>
      </c>
      <c r="E79" s="22" t="s">
        <v>48</v>
      </c>
      <c r="F79" s="42">
        <v>3227</v>
      </c>
      <c r="G79" s="23">
        <v>444000</v>
      </c>
      <c r="H79" s="43">
        <v>375195</v>
      </c>
      <c r="I79" s="45">
        <v>68805</v>
      </c>
    </row>
    <row r="80" s="1" customFormat="1" ht="25" customHeight="1" spans="1:9">
      <c r="A80" s="40"/>
      <c r="B80" s="41"/>
      <c r="C80" s="23" t="s">
        <v>94</v>
      </c>
      <c r="D80" s="23">
        <v>137.61</v>
      </c>
      <c r="E80" s="22" t="s">
        <v>48</v>
      </c>
      <c r="F80" s="42">
        <v>3256</v>
      </c>
      <c r="G80" s="23">
        <v>448000</v>
      </c>
      <c r="H80" s="43">
        <v>379195</v>
      </c>
      <c r="I80" s="45">
        <v>68805</v>
      </c>
    </row>
    <row r="81" s="1" customFormat="1" ht="25" customHeight="1" spans="1:9">
      <c r="A81" s="40"/>
      <c r="B81" s="41"/>
      <c r="C81" s="23" t="s">
        <v>92</v>
      </c>
      <c r="D81" s="23">
        <v>137.61</v>
      </c>
      <c r="E81" s="22" t="s">
        <v>48</v>
      </c>
      <c r="F81" s="42">
        <v>3285</v>
      </c>
      <c r="G81" s="23">
        <v>452000</v>
      </c>
      <c r="H81" s="43">
        <v>383195</v>
      </c>
      <c r="I81" s="45">
        <v>68805</v>
      </c>
    </row>
    <row r="82" s="1" customFormat="1" ht="25" customHeight="1" spans="1:9">
      <c r="A82" s="40"/>
      <c r="B82" s="41"/>
      <c r="C82" s="23" t="s">
        <v>43</v>
      </c>
      <c r="D82" s="23">
        <v>137.61</v>
      </c>
      <c r="E82" s="22" t="s">
        <v>48</v>
      </c>
      <c r="F82" s="42">
        <v>3285</v>
      </c>
      <c r="G82" s="23">
        <v>452000</v>
      </c>
      <c r="H82" s="43">
        <v>383195</v>
      </c>
      <c r="I82" s="45">
        <v>68805</v>
      </c>
    </row>
    <row r="83" s="1" customFormat="1" ht="25" customHeight="1" spans="1:9">
      <c r="A83" s="40"/>
      <c r="B83" s="41"/>
      <c r="C83" s="23" t="s">
        <v>51</v>
      </c>
      <c r="D83" s="23">
        <v>137.61</v>
      </c>
      <c r="E83" s="22" t="s">
        <v>48</v>
      </c>
      <c r="F83" s="42">
        <v>3285</v>
      </c>
      <c r="G83" s="23">
        <v>452000</v>
      </c>
      <c r="H83" s="43">
        <v>383195</v>
      </c>
      <c r="I83" s="45">
        <v>68805</v>
      </c>
    </row>
    <row r="84" s="1" customFormat="1" ht="25" customHeight="1" spans="1:9">
      <c r="A84" s="40"/>
      <c r="B84" s="41"/>
      <c r="C84" s="23" t="s">
        <v>52</v>
      </c>
      <c r="D84" s="23">
        <v>129.43</v>
      </c>
      <c r="E84" s="22" t="s">
        <v>48</v>
      </c>
      <c r="F84" s="42">
        <v>3228</v>
      </c>
      <c r="G84" s="23">
        <v>417800</v>
      </c>
      <c r="H84" s="43">
        <v>353085</v>
      </c>
      <c r="I84" s="43">
        <v>64715</v>
      </c>
    </row>
    <row r="85" s="1" customFormat="1" ht="25" customHeight="1" spans="1:9">
      <c r="A85" s="40"/>
      <c r="B85" s="41"/>
      <c r="C85" s="23" t="s">
        <v>95</v>
      </c>
      <c r="D85" s="23">
        <v>129.43</v>
      </c>
      <c r="E85" s="22" t="s">
        <v>48</v>
      </c>
      <c r="F85" s="42">
        <v>3257</v>
      </c>
      <c r="G85" s="23">
        <v>421600</v>
      </c>
      <c r="H85" s="43">
        <v>356885</v>
      </c>
      <c r="I85" s="43">
        <v>64715</v>
      </c>
    </row>
    <row r="86" s="1" customFormat="1" ht="25" customHeight="1" spans="1:9">
      <c r="A86" s="40"/>
      <c r="B86" s="41"/>
      <c r="C86" s="23" t="s">
        <v>96</v>
      </c>
      <c r="D86" s="23">
        <v>129.43</v>
      </c>
      <c r="E86" s="22" t="s">
        <v>48</v>
      </c>
      <c r="F86" s="42">
        <v>3287</v>
      </c>
      <c r="G86" s="23">
        <v>425500</v>
      </c>
      <c r="H86" s="43">
        <v>360785</v>
      </c>
      <c r="I86" s="43">
        <v>64715</v>
      </c>
    </row>
    <row r="87" s="1" customFormat="1" ht="25" customHeight="1" spans="1:9">
      <c r="A87" s="40"/>
      <c r="B87" s="41"/>
      <c r="C87" s="23" t="s">
        <v>53</v>
      </c>
      <c r="D87" s="23">
        <v>129.43</v>
      </c>
      <c r="E87" s="22" t="s">
        <v>48</v>
      </c>
      <c r="F87" s="42">
        <v>3388</v>
      </c>
      <c r="G87" s="23">
        <v>438500</v>
      </c>
      <c r="H87" s="43">
        <v>373785</v>
      </c>
      <c r="I87" s="43">
        <v>64715</v>
      </c>
    </row>
    <row r="88" s="1" customFormat="1" ht="25" customHeight="1" spans="1:9">
      <c r="A88" s="40"/>
      <c r="B88" s="41"/>
      <c r="C88" s="23" t="s">
        <v>54</v>
      </c>
      <c r="D88" s="23">
        <v>129.43</v>
      </c>
      <c r="E88" s="22" t="s">
        <v>48</v>
      </c>
      <c r="F88" s="42">
        <v>3288</v>
      </c>
      <c r="G88" s="23">
        <v>425500</v>
      </c>
      <c r="H88" s="43">
        <v>360785</v>
      </c>
      <c r="I88" s="43">
        <v>64715</v>
      </c>
    </row>
    <row r="89" s="1" customFormat="1" ht="25" customHeight="1" spans="1:9">
      <c r="A89" s="40"/>
      <c r="B89" s="16" t="s">
        <v>55</v>
      </c>
      <c r="C89" s="23" t="s">
        <v>56</v>
      </c>
      <c r="D89" s="23">
        <v>125.81</v>
      </c>
      <c r="E89" s="22" t="s">
        <v>48</v>
      </c>
      <c r="F89" s="42">
        <v>3500</v>
      </c>
      <c r="G89" s="23">
        <v>440300</v>
      </c>
      <c r="H89" s="43">
        <v>377395</v>
      </c>
      <c r="I89" s="45">
        <v>62905</v>
      </c>
    </row>
    <row r="90" s="1" customFormat="1" ht="25" customHeight="1" spans="1:9">
      <c r="A90" s="40"/>
      <c r="B90" s="16"/>
      <c r="C90" s="23" t="s">
        <v>41</v>
      </c>
      <c r="D90" s="23">
        <v>125.81</v>
      </c>
      <c r="E90" s="22" t="s">
        <v>48</v>
      </c>
      <c r="F90" s="42">
        <v>3600</v>
      </c>
      <c r="G90" s="23">
        <v>453000</v>
      </c>
      <c r="H90" s="43">
        <v>390095</v>
      </c>
      <c r="I90" s="45">
        <v>62905</v>
      </c>
    </row>
    <row r="91" s="1" customFormat="1" ht="25" customHeight="1" spans="1:9">
      <c r="A91" s="40"/>
      <c r="B91" s="16"/>
      <c r="C91" s="23" t="s">
        <v>57</v>
      </c>
      <c r="D91" s="23">
        <v>125.81</v>
      </c>
      <c r="E91" s="22" t="s">
        <v>48</v>
      </c>
      <c r="F91" s="42">
        <v>3588</v>
      </c>
      <c r="G91" s="23">
        <v>451400</v>
      </c>
      <c r="H91" s="43">
        <v>388495</v>
      </c>
      <c r="I91" s="45">
        <v>62905</v>
      </c>
    </row>
    <row r="92" s="1" customFormat="1" ht="25" customHeight="1" spans="1:9">
      <c r="A92" s="40"/>
      <c r="B92" s="16"/>
      <c r="C92" s="23" t="s">
        <v>52</v>
      </c>
      <c r="D92" s="23">
        <v>125.81</v>
      </c>
      <c r="E92" s="22" t="s">
        <v>48</v>
      </c>
      <c r="F92" s="42">
        <v>3227</v>
      </c>
      <c r="G92" s="23">
        <v>406000</v>
      </c>
      <c r="H92" s="43">
        <v>343095</v>
      </c>
      <c r="I92" s="45">
        <v>62905</v>
      </c>
    </row>
    <row r="93" s="1" customFormat="1" ht="25" customHeight="1" spans="1:9">
      <c r="A93" s="40"/>
      <c r="B93" s="16"/>
      <c r="C93" s="23" t="s">
        <v>97</v>
      </c>
      <c r="D93" s="23">
        <v>125.81</v>
      </c>
      <c r="E93" s="22" t="s">
        <v>48</v>
      </c>
      <c r="F93" s="42">
        <v>3500</v>
      </c>
      <c r="G93" s="23">
        <v>440300</v>
      </c>
      <c r="H93" s="43">
        <v>377395</v>
      </c>
      <c r="I93" s="45">
        <v>62905</v>
      </c>
    </row>
    <row r="94" s="1" customFormat="1" ht="25" customHeight="1" spans="1:9">
      <c r="A94" s="15" t="s">
        <v>98</v>
      </c>
      <c r="B94" s="46" t="s">
        <v>99</v>
      </c>
      <c r="C94" s="47">
        <v>302</v>
      </c>
      <c r="D94" s="47">
        <v>116.13</v>
      </c>
      <c r="E94" s="47" t="s">
        <v>100</v>
      </c>
      <c r="F94" s="20">
        <v>3638.05</v>
      </c>
      <c r="G94" s="48">
        <f t="shared" ref="G94:G103" si="8">D94*F94</f>
        <v>422486.7465</v>
      </c>
      <c r="H94" s="20">
        <f t="shared" ref="H94:H103" si="9">D94*(F94-500)</f>
        <v>364421.7465</v>
      </c>
      <c r="I94" s="20">
        <f t="shared" ref="I94:I103" si="10">D94*500</f>
        <v>58065</v>
      </c>
    </row>
    <row r="95" s="1" customFormat="1" ht="25" customHeight="1" spans="1:9">
      <c r="A95" s="15"/>
      <c r="B95" s="49"/>
      <c r="C95" s="47">
        <v>303</v>
      </c>
      <c r="D95" s="47">
        <v>116.13</v>
      </c>
      <c r="E95" s="47" t="s">
        <v>100</v>
      </c>
      <c r="F95" s="20">
        <v>3638.05</v>
      </c>
      <c r="G95" s="48">
        <f t="shared" si="8"/>
        <v>422486.7465</v>
      </c>
      <c r="H95" s="20">
        <f t="shared" si="9"/>
        <v>364421.7465</v>
      </c>
      <c r="I95" s="20">
        <f t="shared" si="10"/>
        <v>58065</v>
      </c>
    </row>
    <row r="96" s="1" customFormat="1" ht="25" customHeight="1" spans="1:9">
      <c r="A96" s="15"/>
      <c r="B96" s="49"/>
      <c r="C96" s="47">
        <v>306</v>
      </c>
      <c r="D96" s="47">
        <v>116.13</v>
      </c>
      <c r="E96" s="47" t="s">
        <v>100</v>
      </c>
      <c r="F96" s="20">
        <v>3638.05</v>
      </c>
      <c r="G96" s="48">
        <f t="shared" si="8"/>
        <v>422486.7465</v>
      </c>
      <c r="H96" s="20">
        <f t="shared" si="9"/>
        <v>364421.7465</v>
      </c>
      <c r="I96" s="20">
        <f t="shared" si="10"/>
        <v>58065</v>
      </c>
    </row>
    <row r="97" s="1" customFormat="1" ht="25" customHeight="1" spans="1:9">
      <c r="A97" s="15"/>
      <c r="B97" s="49"/>
      <c r="C97" s="47">
        <v>307</v>
      </c>
      <c r="D97" s="47">
        <v>116.13</v>
      </c>
      <c r="E97" s="47" t="s">
        <v>100</v>
      </c>
      <c r="F97" s="20">
        <v>3638.05</v>
      </c>
      <c r="G97" s="48">
        <f t="shared" si="8"/>
        <v>422486.7465</v>
      </c>
      <c r="H97" s="20">
        <f t="shared" si="9"/>
        <v>364421.7465</v>
      </c>
      <c r="I97" s="20">
        <f t="shared" si="10"/>
        <v>58065</v>
      </c>
    </row>
    <row r="98" s="1" customFormat="1" ht="25" customHeight="1" spans="1:9">
      <c r="A98" s="15"/>
      <c r="B98" s="49"/>
      <c r="C98" s="47">
        <v>402</v>
      </c>
      <c r="D98" s="47">
        <v>116.13</v>
      </c>
      <c r="E98" s="47" t="s">
        <v>100</v>
      </c>
      <c r="F98" s="20">
        <v>3648.05</v>
      </c>
      <c r="G98" s="48">
        <f t="shared" si="8"/>
        <v>423648.0465</v>
      </c>
      <c r="H98" s="20">
        <f t="shared" si="9"/>
        <v>365583.0465</v>
      </c>
      <c r="I98" s="20">
        <f t="shared" si="10"/>
        <v>58065</v>
      </c>
    </row>
    <row r="99" s="1" customFormat="1" ht="25" customHeight="1" spans="1:9">
      <c r="A99" s="15"/>
      <c r="B99" s="49"/>
      <c r="C99" s="47">
        <v>403</v>
      </c>
      <c r="D99" s="47">
        <v>116.13</v>
      </c>
      <c r="E99" s="47" t="s">
        <v>100</v>
      </c>
      <c r="F99" s="20">
        <v>3648.05</v>
      </c>
      <c r="G99" s="48">
        <f t="shared" si="8"/>
        <v>423648.0465</v>
      </c>
      <c r="H99" s="20">
        <f t="shared" si="9"/>
        <v>365583.0465</v>
      </c>
      <c r="I99" s="20">
        <f t="shared" si="10"/>
        <v>58065</v>
      </c>
    </row>
    <row r="100" s="1" customFormat="1" ht="25" customHeight="1" spans="1:9">
      <c r="A100" s="15"/>
      <c r="B100" s="49"/>
      <c r="C100" s="50">
        <v>406</v>
      </c>
      <c r="D100" s="47">
        <v>116.13</v>
      </c>
      <c r="E100" s="47" t="s">
        <v>100</v>
      </c>
      <c r="F100" s="20">
        <v>3648.05</v>
      </c>
      <c r="G100" s="48">
        <f t="shared" si="8"/>
        <v>423648.0465</v>
      </c>
      <c r="H100" s="20">
        <f t="shared" si="9"/>
        <v>365583.0465</v>
      </c>
      <c r="I100" s="20">
        <f t="shared" si="10"/>
        <v>58065</v>
      </c>
    </row>
    <row r="101" s="1" customFormat="1" ht="25" customHeight="1" spans="1:9">
      <c r="A101" s="15"/>
      <c r="B101" s="49"/>
      <c r="C101" s="50">
        <v>407</v>
      </c>
      <c r="D101" s="47">
        <v>116.13</v>
      </c>
      <c r="E101" s="47" t="s">
        <v>100</v>
      </c>
      <c r="F101" s="20">
        <v>3648.05</v>
      </c>
      <c r="G101" s="48">
        <f t="shared" si="8"/>
        <v>423648.0465</v>
      </c>
      <c r="H101" s="20">
        <f t="shared" si="9"/>
        <v>365583.0465</v>
      </c>
      <c r="I101" s="20">
        <f t="shared" si="10"/>
        <v>58065</v>
      </c>
    </row>
    <row r="102" s="1" customFormat="1" ht="25" customHeight="1" spans="1:9">
      <c r="A102" s="15"/>
      <c r="B102" s="49"/>
      <c r="C102" s="50">
        <v>1302</v>
      </c>
      <c r="D102" s="47">
        <v>116.13</v>
      </c>
      <c r="E102" s="47" t="s">
        <v>100</v>
      </c>
      <c r="F102" s="20">
        <v>3668.05</v>
      </c>
      <c r="G102" s="48">
        <f t="shared" si="8"/>
        <v>425970.6465</v>
      </c>
      <c r="H102" s="20">
        <f t="shared" si="9"/>
        <v>367905.6465</v>
      </c>
      <c r="I102" s="20">
        <f t="shared" si="10"/>
        <v>58065</v>
      </c>
    </row>
    <row r="103" s="1" customFormat="1" ht="25" customHeight="1" spans="1:9">
      <c r="A103" s="15"/>
      <c r="B103" s="51"/>
      <c r="C103" s="50">
        <v>503</v>
      </c>
      <c r="D103" s="47">
        <v>116.13</v>
      </c>
      <c r="E103" s="47" t="s">
        <v>100</v>
      </c>
      <c r="F103" s="20">
        <v>3668.05</v>
      </c>
      <c r="G103" s="48">
        <f t="shared" si="8"/>
        <v>425970.6465</v>
      </c>
      <c r="H103" s="20">
        <f t="shared" si="9"/>
        <v>367905.6465</v>
      </c>
      <c r="I103" s="20">
        <f t="shared" si="10"/>
        <v>58065</v>
      </c>
    </row>
  </sheetData>
  <mergeCells count="21">
    <mergeCell ref="A1:I1"/>
    <mergeCell ref="A3:A8"/>
    <mergeCell ref="A9:A18"/>
    <mergeCell ref="A19:A22"/>
    <mergeCell ref="A23:A35"/>
    <mergeCell ref="A36:A53"/>
    <mergeCell ref="A54:A93"/>
    <mergeCell ref="A94:A103"/>
    <mergeCell ref="B3:B8"/>
    <mergeCell ref="B9:B18"/>
    <mergeCell ref="B19:B22"/>
    <mergeCell ref="B23:B35"/>
    <mergeCell ref="B36:B42"/>
    <mergeCell ref="B46:B47"/>
    <mergeCell ref="B48:B50"/>
    <mergeCell ref="B51:B53"/>
    <mergeCell ref="B54:B59"/>
    <mergeCell ref="B60:B73"/>
    <mergeCell ref="B74:B88"/>
    <mergeCell ref="B89:B93"/>
    <mergeCell ref="B94:B1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hanzhong</cp:lastModifiedBy>
  <dcterms:created xsi:type="dcterms:W3CDTF">2023-05-15T11:15:00Z</dcterms:created>
  <dcterms:modified xsi:type="dcterms:W3CDTF">2026-09-21T17:07:38Z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123F14761A494200A71584DB7846234A_13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