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60"/>
  </bookViews>
  <sheets>
    <sheet name="重点建设项目" sheetId="1" r:id="rId1"/>
  </sheets>
  <definedNames>
    <definedName name="_xlnm._FilterDatabase" localSheetId="0" hidden="1">重点建设项目!$A$6:$P$131</definedName>
    <definedName name="_xlnm.Print_Titles" localSheetId="0">重点建设项目!$2:$3</definedName>
    <definedName name="_xlnm.Print_Area" localSheetId="0">重点建设项目!$A$1:$O$131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B37" authorId="0">
      <text>
        <r>
          <rPr>
            <sz val="9"/>
            <rFont val="宋体"/>
            <charset val="134"/>
          </rPr>
          <t xml:space="preserve">二区
</t>
        </r>
      </text>
    </comment>
    <comment ref="C60" authorId="0">
      <text>
        <r>
          <rPr>
            <sz val="9"/>
            <rFont val="宋体"/>
            <charset val="134"/>
          </rPr>
          <t xml:space="preserve">法人姚德田  13991618000
</t>
        </r>
      </text>
    </comment>
  </commentList>
</comments>
</file>

<file path=xl/sharedStrings.xml><?xml version="1.0" encoding="utf-8"?>
<sst xmlns="http://schemas.openxmlformats.org/spreadsheetml/2006/main" count="1151" uniqueCount="513">
  <si>
    <t>西乡县2022年1- 8月重点建设项目进展情况表</t>
  </si>
  <si>
    <t>序
号</t>
  </si>
  <si>
    <t>项目名称</t>
  </si>
  <si>
    <t>建设
单位</t>
  </si>
  <si>
    <t>建设
地点</t>
  </si>
  <si>
    <t>建设
年限</t>
  </si>
  <si>
    <t>建设性质</t>
  </si>
  <si>
    <t>总投资（万元）</t>
  </si>
  <si>
    <t>至2021年底累计完成投资 (万元)</t>
  </si>
  <si>
    <t xml:space="preserve">2022年度
投资
</t>
  </si>
  <si>
    <t>2022年度主要建设内容</t>
  </si>
  <si>
    <t>包抓部门</t>
  </si>
  <si>
    <t>项目级次</t>
  </si>
  <si>
    <t>是否开工</t>
  </si>
  <si>
    <t>1-8月完成投资情况   （万元）</t>
  </si>
  <si>
    <t>8月形象进度</t>
  </si>
  <si>
    <t>合计 ：共116个项目</t>
  </si>
  <si>
    <t>一、产业类项目70个</t>
  </si>
  <si>
    <t>1、现代农业类项目27个</t>
  </si>
  <si>
    <t>乡村振兴示范村建设项目</t>
  </si>
  <si>
    <t>堰口镇、骆家坝镇、柳树镇、峡口镇、城北街道、城南街道、杨河镇、马灌局</t>
  </si>
  <si>
    <t>相关镇（街道)</t>
  </si>
  <si>
    <t>新开工</t>
  </si>
  <si>
    <t>建成投用。</t>
  </si>
  <si>
    <t>县乡村振兴局
县水利局</t>
  </si>
  <si>
    <t>县级</t>
  </si>
  <si>
    <t>是</t>
  </si>
  <si>
    <t>8月已开工建设项目65个（完工40个、在建25个），其他10个产业及基础设施项目正在办理招投标及政府采购手续，支出4200万元，占年度总投资83.4％。</t>
  </si>
  <si>
    <t>猕猴桃全产业链融合发展项目</t>
  </si>
  <si>
    <t>汉中昊昱奇异果业有限公司</t>
  </si>
  <si>
    <t>堰口镇
沙河镇
私渡镇
峡口镇</t>
  </si>
  <si>
    <t>2022-2025</t>
  </si>
  <si>
    <t>完成1000亩猕猴桃园建设，完善水、电、路、渠基础设施建设。研发中心、交易中心等开工建设。</t>
  </si>
  <si>
    <t>县农业农村局
堰口镇
沙河镇
峡口镇
私渡镇</t>
  </si>
  <si>
    <t>市级</t>
  </si>
  <si>
    <t>完成营养钵苗定植、分选设备安装、研发设备安装，正在进行水肥一体化调试投用、物联网设备调试投用。</t>
  </si>
  <si>
    <t>桐车坝农业综合体项目</t>
  </si>
  <si>
    <t>陕西秋实千正农业科技有限公司</t>
  </si>
  <si>
    <t>沙河镇</t>
  </si>
  <si>
    <t>2021-2022</t>
  </si>
  <si>
    <t>续建</t>
  </si>
  <si>
    <t>已经竣工投产。</t>
  </si>
  <si>
    <t>农村产业融合示范园项目</t>
  </si>
  <si>
    <t>城南街道办</t>
  </si>
  <si>
    <t>城南街道五丰社区</t>
  </si>
  <si>
    <t>2022-2023</t>
  </si>
  <si>
    <t>新建8栋标准化农特产品加工厂房、1500平方米停车场及相关基础设施建设。</t>
  </si>
  <si>
    <t>县发改局
县农业农村局</t>
  </si>
  <si>
    <t>已完成排水渠开挖、管道埋设，日间照料中心、便民桥已完工。厂房建设“三通一平"已完成，正在办理前期手续。</t>
  </si>
  <si>
    <t>绿总管农业产业建设项目</t>
  </si>
  <si>
    <t>西乡县绿总管种养殖农民专业合作社</t>
  </si>
  <si>
    <t>茶镇</t>
  </si>
  <si>
    <t>建成投产。</t>
  </si>
  <si>
    <t>县市场监管局</t>
  </si>
  <si>
    <t>种植茶叶280亩、烤烟261亩、辣椒20亩，林下养殖鸡230亩，建设鸡舍2500平方米，已建设仓库及附属用房，投入鸡苗11万只，建设养殖孵化厂房，建设了配套水、电、路灯等基础设施。</t>
  </si>
  <si>
    <t>子午镇2022年农业产业发展项目</t>
  </si>
  <si>
    <t>西安丁老头农业发展有限公司</t>
  </si>
  <si>
    <t>子午镇</t>
  </si>
  <si>
    <t>项目已完工。</t>
  </si>
  <si>
    <t>盛世百草农业产业园项目</t>
  </si>
  <si>
    <t>汉中盛世百草农业发展有限公司</t>
  </si>
  <si>
    <t>骆家
坝镇</t>
  </si>
  <si>
    <t>种植白笈60亩，天花粉40亩，金银花20亩，建设加工生产线。</t>
  </si>
  <si>
    <t>县委督查办
骆家坝镇</t>
  </si>
  <si>
    <t>正在按图纸要求对加工厂地基础进行建设，钢构已购置，待西安疫情解除及时进行运输安装。</t>
  </si>
  <si>
    <t>低产茶园改造项目</t>
  </si>
  <si>
    <t>县茶叶局</t>
  </si>
  <si>
    <t>县域内</t>
  </si>
  <si>
    <t>2021-2023</t>
  </si>
  <si>
    <t>对1.5万亩低产茶园进行改土、改树、改园、改管等综合改造。</t>
  </si>
  <si>
    <t>改造低产茶园14020亩（其中改植换种2120亩)。</t>
  </si>
  <si>
    <t>杨河镇农业产业发展项目</t>
  </si>
  <si>
    <t>杨河镇峰坦村经济合作社等相关企业</t>
  </si>
  <si>
    <t>杨河镇</t>
  </si>
  <si>
    <t>1.在峰坦村种植芦笋300亩，新建芦笋储藏、包装用房1座；购置农机具5套、加工设备3套；2.建成投产；3.栽植大樱桃100亩、枇杷100亩、吊瓜150亩，修缮产业道路2.8公里，治理U型渠3.5公里、塘库2口；4.栽植大樱桃300亩，圈舍完成50%、场地硬化5000平方米；修缮产业道路3公里、建卫生厕所一座；5.发展果园600亩，完成冷库改建；购置运输车4辆，新修产业道路6公里、人行步道9公里；6.建成投产。</t>
  </si>
  <si>
    <t>1、已种植芦笋300亩,购置部分农机具，修缮道路7.8公里、渠道10.6公里，治理堰塘4口，完成设施农业用房2.5亩备案，2000㎡管理厂房筹建中;2、鑫瑞豪门窗加工项目附属用房950㎡已竣工，2600㎡主体厂房完成进度90%，厂区地面硬化、绿化、电缆等附属设施基本完工；3、拱桥产业园已栽植大樱桃150亩、枇杷300亩、吊瓜200亩，施肥锄草管护中；修缮道路7.96公里、治理U型渠6.9公里、堰塘5口；4、高家池产旅康养项目已栽植大樱桃300亩、修缮产业道路8.5公里、渠道6.2公里、堰塘2口；新建管理用房2000㎡、附属用房480㎡、改建餐饮服务用房395㎡完工；5、高土坝社区千亩果园已栽植各类果树1000亩，购买二辆运输车，改建冷库2000平米竣工，修缮道路11.7公里、渠道13.5公里、堰塘4口，安装园区栅栏、标识牌等；6、生态农业园项目竣工投产。</t>
  </si>
  <si>
    <t>柳树镇中药材种植及农副产品加工厂建设项目</t>
  </si>
  <si>
    <t>陕西旭洋瑞富实业有限公司</t>
  </si>
  <si>
    <t>柳树镇</t>
  </si>
  <si>
    <t>2022-2024</t>
  </si>
  <si>
    <t>种植金银花等中药材500亩，配套基础设施建设。</t>
  </si>
  <si>
    <t>已完成种植基地部分基础设施建设，以及中药材种植、补栽工作，目前在做基地管护及抗旱保苗工作。</t>
  </si>
  <si>
    <t>茶镇2022年产业发展项目</t>
  </si>
  <si>
    <t>茶镇村集体经济合作社、茶镇十二岭村集体经济合作社</t>
  </si>
  <si>
    <t>1、烟苗种植已完成，烤烟房建设中，已完成12个，6.8公里产业路已完成，2、山泉水建设项目，项目设计已完成，项目建议书、可研已审批，用地勘界定界已做，环评、地灾风险评估报告已完成，取水许可证已办理，现已开工建设，三通一平已完成、进入基础建设,用地手续办理中。</t>
  </si>
  <si>
    <t>大河镇2022年产业发展项目</t>
  </si>
  <si>
    <t>大河镇龙池村、河西村集体经济合
作社</t>
  </si>
  <si>
    <t>大河镇</t>
  </si>
  <si>
    <t>龙池加工厂正在进行厂房修建，加工厂设备已签订合同正在购买设备。配套产业路建设10公里路基正在路基修建。</t>
  </si>
  <si>
    <t>白勉峡镇产业发展项目</t>
  </si>
  <si>
    <t>西乡县鹏翔生态菌业开发有限公司</t>
  </si>
  <si>
    <t>白勉
峡镇</t>
  </si>
  <si>
    <t>建成中药材种植基地2400亩、烤烟基地2000亩，育苗大棚3000平方米、400平方米中药材分拣车间、500立方米冷藏库。</t>
  </si>
  <si>
    <t>白勉峡镇</t>
  </si>
  <si>
    <t>已完成烤烟育苗大棚建设、完成黑木耳大棚搭建；烤烟炉建设。完成2000亩烤烟种植、完成1600亩中药材种植。正在进行木耳大棚灌溉配套设施建设及分拣车间建设。</t>
  </si>
  <si>
    <t>高标准农田建设项目</t>
  </si>
  <si>
    <t>县农业农村局</t>
  </si>
  <si>
    <t>私渡镇
桑园镇</t>
  </si>
  <si>
    <t>完成田间道路路基开挖，完成灌溉堰塘放水清淤，已全面开工。</t>
  </si>
  <si>
    <t>西乡县农业产业化提升项目</t>
  </si>
  <si>
    <t>县农业农村局、汉中牧群养殖场、陕西桃芗芗食品加工有限公司</t>
  </si>
  <si>
    <t>1.购置特色农产品加工设备20台套。
2.建成肉牛养殖场。3.建成猕猴桃果汁生产线。</t>
  </si>
  <si>
    <t>冷库建设完成，红薯加工生产线进入调试，龙头企业提升项目基本完成。</t>
  </si>
  <si>
    <t>稻菌轮作项目</t>
  </si>
  <si>
    <t>西乡县午子农业有限公司、陕西汉晶粮油股份有限公司</t>
  </si>
  <si>
    <t>城南
街道
水东村</t>
  </si>
  <si>
    <t>项目已完成，水稻进入收获期。</t>
  </si>
  <si>
    <t>稻渔综合种养项目</t>
  </si>
  <si>
    <t>杨河镇、堰口镇、柳树镇等</t>
  </si>
  <si>
    <t>完成稻渔综合种养4000亩，并配套道路、灌溉等基础设施建设。</t>
  </si>
  <si>
    <t>项目已完成2022年总投资3200万元，已进入稻鱼收获期和项目二阶段验收期。</t>
  </si>
  <si>
    <t>堰口镇农业产业发展项目</t>
  </si>
  <si>
    <t>堰口镇相关村集体经济合作社、煜鸣生物科技公司</t>
  </si>
  <si>
    <t>堰口镇</t>
  </si>
  <si>
    <t>1.在檀木村新建农产品展销中心，发展李子400亩。   
2.栽植金银花500亩，香园400亩。
3.发展大樱桃500亩，培育大樱桃采摘园100亩，配套完善园区道路硬化4500米,新建沙石路6000米，新建U型渠8300米，加固维修堰塘4口，土地整理800亩。</t>
  </si>
  <si>
    <t>完成李子加工厂及销售中心建设内容，栽植金银花320亩，种植香橼580亩，完成中药材初加工基地建设,维修加固堰塘3口。</t>
  </si>
  <si>
    <t>生猪“云养殖”体系建设项目</t>
  </si>
  <si>
    <t>西乡县乡村振兴投资发展有限公司</t>
  </si>
  <si>
    <t>全县各项目村</t>
  </si>
  <si>
    <t>种猪场竣工投产；桑园四合育肥场正在试运营，沙河星火育肥场均建设完成，即将交付使用；</t>
  </si>
  <si>
    <t>私渡镇2022年农业产业发展项目</t>
  </si>
  <si>
    <t>私渡镇六村一社区集体经济合作社、汉中秦巴金岭农业有限公司</t>
  </si>
  <si>
    <t>私渡镇</t>
  </si>
  <si>
    <t>已竣工</t>
  </si>
  <si>
    <t>城北街道办农业产业发展项目</t>
  </si>
  <si>
    <t>城北街道办事处</t>
  </si>
  <si>
    <t>城北街道</t>
  </si>
  <si>
    <t>1.发展1000亩大樱桃，修建观光道路4公里。
2.发展400亩黄菊，建成产业道路。</t>
  </si>
  <si>
    <t>项目正常运转，完成园区基地常规除草、浇水等工作。</t>
  </si>
  <si>
    <t>汇源农业综合体项目</t>
  </si>
  <si>
    <t>西乡县汇源砖场</t>
  </si>
  <si>
    <t>建成养殖池、改扩建塘库水面50亩及塘库排水循环系统，发展大樱桃55亩。</t>
  </si>
  <si>
    <t>县信访局</t>
  </si>
  <si>
    <t>已建成22个温控高密度养殖池，修建镀锌铁皮围挡3600平米、镀锌板蓄水仓4个、砂浆片石护坡850立方、水泥净化池11个并安装净化设备、供氧循环系统、安装160千伏配电设备等，30万条特种鱼苗投养及高密度养殖池恒温设备安装；50亩塘库的改扩建。</t>
  </si>
  <si>
    <t>两河口镇2022年农业产业发展项目</t>
  </si>
  <si>
    <t>两河口镇10个村集体经济合作社</t>
  </si>
  <si>
    <t>两河
口镇</t>
  </si>
  <si>
    <t>两河口镇</t>
  </si>
  <si>
    <t>已建成投产。</t>
  </si>
  <si>
    <t>桑园镇农业产业发展项目</t>
  </si>
  <si>
    <t>陕西省有为生态农业科技有限公司、四坪村集体经济合作社</t>
  </si>
  <si>
    <t>桑园镇北沟村八一村四坪村火地
沟村</t>
  </si>
  <si>
    <t>1.建成投用。
2.主体完工。</t>
  </si>
  <si>
    <t>桑园镇</t>
  </si>
  <si>
    <t>该项目土地已平整完毕，厂房建设已完成总量的100%，场地硬化已完成100%，羊肚菌大棚已投入使用。道路硬化已实施完毕，附属房目前已完成100%。各项手续已办理完毕。</t>
  </si>
  <si>
    <t>堰口镇农业示范园项目</t>
  </si>
  <si>
    <t>陕西绿源森工生态农林开发有限公司等相关
企业</t>
  </si>
  <si>
    <t>1.建成投产。
2.完成100亩林果种植、50亩塘库维修、300亩生态农场。
3.在原韩岭村茶叶加工厂旧址新建茶叶加工厂，新修拓宽砂石路2公里，硬化道路3公里，治理堰塘1口，园区内美化亮化800平方米。</t>
  </si>
  <si>
    <t>堰口镇
县农业农村局</t>
  </si>
  <si>
    <t>韩岭新建道路12公里，茶园改造600亩，新建茶园200亩；完成茶叶加工厂前期手续办理，完成茶叶加工厂勘界，完成茶叶加工厂初步设计，完成烤烟面积3200亩，育苗基地建设80亩，新建及维修烤烟炉55座；完成王家山旅游观光项目林地及土地流转4000亩，拓宽道路4.6公里。</t>
  </si>
  <si>
    <t>泾洋农业产业融合示范园项目</t>
  </si>
  <si>
    <t>陕西沐阳生态园林有限公司</t>
  </si>
  <si>
    <t>城南
街道</t>
  </si>
  <si>
    <t>流转土地1200亩，种植芍药100亩、发展林下养殖示范区30亩、林下种植100亩、特色水产养殖示范区100亩，建设设施大棚种植区30亩，配套相关基础设施。</t>
  </si>
  <si>
    <t>完成土地流转1200亩，完成配套的附属设施，完成阳光板及玻璃覆盖。</t>
  </si>
  <si>
    <t>高川镇2022年产业发展项目</t>
  </si>
  <si>
    <t>高川镇</t>
  </si>
  <si>
    <t>800亩烤烟已栽植完成，300亩蔬菜大棚已在移栽小苗，大黄已种植200亩；青饲料加工厂已完成主体，饲料加工设备已安装到位，区域内农户进行养殖厂已完成扩建改造。</t>
  </si>
  <si>
    <t>2、新型工业类26个</t>
  </si>
  <si>
    <t>智能制造产业园建设项目</t>
  </si>
  <si>
    <t>西乡县振兴工业园区投资有限公司</t>
  </si>
  <si>
    <t>循环
经济
产业园</t>
  </si>
  <si>
    <t>建成标准化厂房。</t>
  </si>
  <si>
    <t>县园区管委会</t>
  </si>
  <si>
    <t>排洪渠改线工程正在施工中，3号楼正在实施基础开挖，其余7、8、11号楼基槽已开挖结束，8月18日组织五方责任主体进行了验槽，正在实施7、8、11号楼的基础浇筑工程。</t>
  </si>
  <si>
    <t>北部花岗岩Ⅰ、Ⅱ、IV、V区矿产开发项目</t>
  </si>
  <si>
    <t>陕西兴诚亿矿业有限责任公司、陕西华林矿业有限公司、陕西启航鼎新实业有限公司等</t>
  </si>
  <si>
    <t>白龙塘镇</t>
  </si>
  <si>
    <t>2021-2025</t>
  </si>
  <si>
    <t>建设矿区开采生产线，建成矿区生活、生产用房，完成矿区水、电、路等配套基础设施。</t>
  </si>
  <si>
    <t>县自然资源局</t>
  </si>
  <si>
    <t>花岗岩矿区二、四、五矿区采矿许可证已办理，企业按照矿山开发利用方案正式开采，采买了采矿设备，对滑坡隐患点进行治理；一区已经开工建设且入库。</t>
  </si>
  <si>
    <t>石材精加工和研发营销中心建设项目</t>
  </si>
  <si>
    <t>陕西兴诚亿矿业有限责任
公司</t>
  </si>
  <si>
    <t>白龙塘镇
堰口镇</t>
  </si>
  <si>
    <t>完成矿区水、电、路等基础建设，道路植树绿化；矿山采场和工作平台开工建设。</t>
  </si>
  <si>
    <t>县经贸局
县自然资源局堰口镇</t>
  </si>
  <si>
    <t>正在进行光伏板迁出、进场道路建设等工作。</t>
  </si>
  <si>
    <t>白龙塘镇矿产资源整合III区及石材园区二期建设项目</t>
  </si>
  <si>
    <t>汉中西祥金石建材有限公司</t>
  </si>
  <si>
    <t>白龙
塘镇</t>
  </si>
  <si>
    <t>新建花岗岩石开采生产线2条，碎石加工生产线1条，购置开采设备20台，荒料堆放场5亩，建设加工厂厂房、办公厂房。</t>
  </si>
  <si>
    <t>白龙塘镇
县自然资源局
市生态环境局西乡分局</t>
  </si>
  <si>
    <t>集中办理各项手续，正在平整碎石加工生产场地，准备搭建厂房，配套修建水、电、路，购置4台挖机，4台叉车等设备，对涉及三区、五区进行安全隐患治理，已进行安全设施设计。</t>
  </si>
  <si>
    <t>绿色矿山综合利用项目</t>
  </si>
  <si>
    <t>汉中市润丰建材有限公司</t>
  </si>
  <si>
    <t>2020-2023</t>
  </si>
  <si>
    <t>新建花岗岩石开采生产2条，固体废物加工生产线1条，磁选和钛选生产线1条，购置开采设备20台，荒料堆放5亩，建设加工厂厂房及办公
厂房。</t>
  </si>
  <si>
    <t>已建成磁选和钛选生产线1条,已投产；碎石生产线场地已平整；正在安装碎石移动机械设备；办理土地招拍挂，企业已将相关资料收集齐提交第三方公司，市局已审核，已报县局。</t>
  </si>
  <si>
    <t>秸秆综合利用建设项目</t>
  </si>
  <si>
    <t>陕西聚宝能源科技有限公司</t>
  </si>
  <si>
    <t>建设厂房5000平方米，建设秸秆处理生产线1条，配套建设消防、安防等附属
设施。</t>
  </si>
  <si>
    <t>否</t>
  </si>
  <si>
    <t>已申请替换</t>
  </si>
  <si>
    <t>新型建材综合利用及装配式建筑建设项目</t>
  </si>
  <si>
    <t>西乡迈卓新型建材有限公司</t>
  </si>
  <si>
    <t>生产厂房及附属设施完成80%、生产车间开工，购置装载机2台、废料拌和炉1套等部分设备及模具；硬化道路1428.5米。</t>
  </si>
  <si>
    <t>杨河镇
县自然资源局</t>
  </si>
  <si>
    <t>2021年完成投资3430万元，一期3200㎡厂房完工投用，新建生产线一条，2022年已完工附属设施厂区地面硬化、围墙、绿化、水电等设施；新建450平米材料存储库,购买了部分机器设备及砂石等材料、6000平米生产车间筹建中。</t>
  </si>
  <si>
    <t>200兆瓦农光互补光伏电站开发项目</t>
  </si>
  <si>
    <t>相关企业</t>
  </si>
  <si>
    <t>开工建设并建成100兆瓦。</t>
  </si>
  <si>
    <t>县发改局
高川镇</t>
  </si>
  <si>
    <t>正在办理前期相关手续。</t>
  </si>
  <si>
    <t>西乡泰安石膏深加工建设项目</t>
  </si>
  <si>
    <t>西乡县泰安石膏矿产有限责任公司</t>
  </si>
  <si>
    <t>建材工业园</t>
  </si>
  <si>
    <t>建成厂房及配套基础设施。</t>
  </si>
  <si>
    <t>该项目分两个子项目（开采项目、深加工项目）修建泰安石膏矿开采区办公用房及职工用房，建筑面积约600平方米，购买三台挖掘机，运输车辆10辆，购买采矿设备一套。深加工项目月7月底已开工建设。</t>
  </si>
  <si>
    <t>建筑废弃物综合加工利用项目</t>
  </si>
  <si>
    <t>西乡县鑫业资源再生综合利用有限公司</t>
  </si>
  <si>
    <t>城南街道</t>
  </si>
  <si>
    <t>已竣工投产。</t>
  </si>
  <si>
    <t>全县尾矿库综合治理项目</t>
  </si>
  <si>
    <t>各尾矿库企业</t>
  </si>
  <si>
    <t>白龙塘镇等5个镇
（街道）</t>
  </si>
  <si>
    <t>实施尾矿库提升改造、回采综合利用。</t>
  </si>
  <si>
    <t>县应急管理局</t>
  </si>
  <si>
    <t>1.供电线路的检验、测试；
2.单机调试水泵、渣浆泵、皮带等电器设备空载供电；
3.带负荷单机调试选厂电器的正常运行状况。</t>
  </si>
  <si>
    <t>50MW光伏发电项目</t>
  </si>
  <si>
    <t>陕西润环天宇科技有限公司</t>
  </si>
  <si>
    <t>城南街道
杨河镇</t>
  </si>
  <si>
    <t>2020-2022</t>
  </si>
  <si>
    <t>汉中西乡尧柏水泥有限公司节能技改项目</t>
  </si>
  <si>
    <t>汉中西乡尧柏水泥有限公司</t>
  </si>
  <si>
    <t>县经贸局</t>
  </si>
  <si>
    <t>已完工</t>
  </si>
  <si>
    <t>华林石材循环生态产业园建设项目</t>
  </si>
  <si>
    <t>陕西华林矿业有限公司、陕西启航鼎新实业有限公司</t>
  </si>
  <si>
    <t>征用土地100亩，新建标准化厂房，石材加工生产线，配套水、电、路等基础设施
建设。</t>
  </si>
  <si>
    <t>县经贸局
县自然资源局</t>
  </si>
  <si>
    <t>正在进行进场道路建设。</t>
  </si>
  <si>
    <t>茶产业融合示范园建设项目</t>
  </si>
  <si>
    <t>园区振兴公司</t>
  </si>
  <si>
    <t>循环经济产业园</t>
  </si>
  <si>
    <t>完成茶产业综合楼及交流交易中心的主体建设。</t>
  </si>
  <si>
    <t>2#楼基础已完工，正在进行主体一层模板承重架搭设；地下车库一区筏板基础已浇筑完毕，正在进行一区模板支架搭设、二区混凝土浇筑及三区防水卷材施工。110KV高压线强电管沟已完成施工，铁塔柱基坑旋挖已完成，正在进行底部混凝土浇筑及养护。</t>
  </si>
  <si>
    <t>陕西金平矿业有限公司花岗岩开采建设项目</t>
  </si>
  <si>
    <t>陕西金平矿业有限公司</t>
  </si>
  <si>
    <t>已完成道路，绿化建设，正在建设生产线，购设备进厂，正在组织专家进行评审。</t>
  </si>
  <si>
    <t>茶叶全产业链项目</t>
  </si>
  <si>
    <t>陕西秦巴汉徽茶业有限公司、陕西省西乡县茶业有限责任公司、陕西东裕生物科技股份有限公司、西乡县合于道茶业有限公司</t>
  </si>
  <si>
    <t>峡口镇      循环经济    产业园        城北
街道</t>
  </si>
  <si>
    <t>县茶叶局
峡口镇
县经贸局
县委政法委</t>
  </si>
  <si>
    <t>1.循环经济园区茶叶精加工厂房主体钢结构框架已完成，墙体衬砌已结束，正在对厂房外墙进行粉刷；2.城北街道四季河项目用地平整工程已结束，签订办公、生产设备采购合同；3.老茶园开挖、整理土地50亩；茶园重修剪100亩；修建蓄水池1个。（东裕项目由鹏翔公司低产茶园改造提升项目进行等量替换）。</t>
  </si>
  <si>
    <t>油用牡丹籽油加工生产线建设项目</t>
  </si>
  <si>
    <t>陕西汉晶粮油有限责任公司</t>
  </si>
  <si>
    <t>县林业局</t>
  </si>
  <si>
    <t>已完成设备采购及调试安装等工作，已投产经营。</t>
  </si>
  <si>
    <t>大河水电站工程建设项目</t>
  </si>
  <si>
    <t>西乡县天河水电开发有限公司</t>
  </si>
  <si>
    <t>完成主体工程建设。</t>
  </si>
  <si>
    <t>县水利局</t>
  </si>
  <si>
    <t>隧洞出口（含支洞）掘进1785米，导流洞进出口掘进368米；发电厂房土方开挖9000立方米；升压站（防洪挡墙）部分基础开挖100米，土石方开挖约4500立方米；C20砼防洪墙基础浇筑78米，砼方量约1050方，C15埋石砼挡墙浇筑砼约1200方。大坝左右岸揽机完成地锚施工，安装施工。厂房工程因征地问题停工，大坝工程进行左岸开挖。</t>
  </si>
  <si>
    <t>农产品综合加工技术改造及茶叶博物馆建设项目</t>
  </si>
  <si>
    <t>陕西鹏翔茶业股份有限公司</t>
  </si>
  <si>
    <t>项目已竣工</t>
  </si>
  <si>
    <t>西乡县黄酒庄园建设项目</t>
  </si>
  <si>
    <t>陕西桂平柿柿红黄酒有限公司</t>
  </si>
  <si>
    <t>城城南
街道</t>
  </si>
  <si>
    <t>厂房开工建设。</t>
  </si>
  <si>
    <t>县经合中心</t>
  </si>
  <si>
    <t>项目已完成备案、公司注册、项目稳评，缴纳土地征收补偿款。已完成苗木移栽工作，已聘请上海经安建筑设计院有限公司制作项目规划设计，制定环评方案，已完成场地平整、圈围等工作。8月2日项目规划设计方案已评审，已印发规委会纪要。已于8月18日上报《西乡县土地成片开发方案》至市自然资源局，待市自然资源局报省自然资源厅。</t>
  </si>
  <si>
    <t>锂离子电池生产线建设项目</t>
  </si>
  <si>
    <t>汉中恒辉源新能源技术有限公司</t>
  </si>
  <si>
    <t>已完工。</t>
  </si>
  <si>
    <t>服饰加工生产线建设项目</t>
  </si>
  <si>
    <t>西乡县丰源服饰等企业</t>
  </si>
  <si>
    <t>已入驻西乡县鸿锦服装智能制造有限责任公司，组建服装吊挂生产线10条，改造办公场地1700平方米，现有服装车工70余人，目前正在持续招录中。</t>
  </si>
  <si>
    <t>茧丝绸家纺生产线技术改造项目</t>
  </si>
  <si>
    <t>西乡县茧丝绸有限责任公司</t>
  </si>
  <si>
    <t>天源农林木制品加工建设项目</t>
  </si>
  <si>
    <t>西乡县天源农林开发有限公司</t>
  </si>
  <si>
    <t>建成投产</t>
  </si>
  <si>
    <t>中草药无抗饲料添加剂及中草药无抗饲料研究与应用推广项目</t>
  </si>
  <si>
    <t>陕西牧神生态农业科技有限公司</t>
  </si>
  <si>
    <t>建设标准化厂房1500平方米，建成年产500吨中草药无抗饲料添加剂生产线一条。</t>
  </si>
  <si>
    <t>厂房内部装修，购置设备。</t>
  </si>
  <si>
    <t>3、物流商贸等服务业8个</t>
  </si>
  <si>
    <t>城北街道商业街区建设项目</t>
  </si>
  <si>
    <t>陕西茶乡水城房地产开发有限公司、陕西西乡裕添房地产开发有限公司</t>
  </si>
  <si>
    <t>县城区</t>
  </si>
  <si>
    <t>1.商业门面房场地平整，基础施工，管件埋设。
2.主体竣工。</t>
  </si>
  <si>
    <t>庆华商业街和四季河商业街已经竣工投产。</t>
  </si>
  <si>
    <t>义乌小商品批发城建设项目</t>
  </si>
  <si>
    <t>西乡县雅寒商贸有限公司</t>
  </si>
  <si>
    <t>城北
街道</t>
  </si>
  <si>
    <t>县财政局</t>
  </si>
  <si>
    <t>目前已全面动工。</t>
  </si>
  <si>
    <t>西乡县中心仓储及小商品批发城建设项目</t>
  </si>
  <si>
    <t>西乡县瑞安民用爆破器材有限责任公司、陕西西乡物资回收物流再生资源有限公司</t>
  </si>
  <si>
    <t>主体框架已搭建完成，正在进行后续建设。</t>
  </si>
  <si>
    <t>城乡加油站项目</t>
  </si>
  <si>
    <t>私渡镇
大河镇</t>
  </si>
  <si>
    <t>尚未开工</t>
  </si>
  <si>
    <t>大明宫建材市场项目</t>
  </si>
  <si>
    <t>大明宫建材有限
公司</t>
  </si>
  <si>
    <t>县统计局</t>
  </si>
  <si>
    <t>机动车驾考中心建设项目</t>
  </si>
  <si>
    <t>西乡机动车驾驶员训练考试有限公司</t>
  </si>
  <si>
    <t>县公安局</t>
  </si>
  <si>
    <t>驾考中心目前已完成科目一、科目三项目建设，设备安装调试已到位，现已可以开始考试。该项目《建设用地规划许可证》、《建筑工程施工许可证》等审批手续正在办理之中，科二项目考场目前正在进行路面硬化，科二项目建设已完成总规划的30%，项目进展正常。</t>
  </si>
  <si>
    <t>裕丰朝升商贸农产品供销管理综合服务中心建设项目</t>
  </si>
  <si>
    <t>陕西裕丰朝升商贸有限责任公司</t>
  </si>
  <si>
    <t xml:space="preserve">堰口镇      杨河镇      柳树镇      桑园镇      峡口镇      骆家坝镇
</t>
  </si>
  <si>
    <t>在堰口镇、杨河镇、柳树镇、桑园镇、峡口镇、骆家坝镇建镇级600平方米以上供销社综合服务中心6个。</t>
  </si>
  <si>
    <t>县供销社</t>
  </si>
  <si>
    <t>堰口镇综合服务中心主体结构正在建设</t>
  </si>
  <si>
    <t>汉韵天成酒店及商业综合体建设项目</t>
  </si>
  <si>
    <t>陕西汉韵天成实业有限公司</t>
  </si>
  <si>
    <t>完成地下停车场建设工程。</t>
  </si>
  <si>
    <t>县住建局</t>
  </si>
  <si>
    <t>主楼三层结构，裙楼二层结构，西边裙楼正在开挖基础土方。</t>
  </si>
  <si>
    <t>4、文化和旅游业9个</t>
  </si>
  <si>
    <t>产学研游生态循环融合发展示范园项目</t>
  </si>
  <si>
    <t>陕西天赐秦韵茶业有限公司</t>
  </si>
  <si>
    <t>建成30栋民宿，建设游客接待中心6000平方米，生态景观防护隔离带，茶园基础设施建设，茶叶加工厂厂区提升。</t>
  </si>
  <si>
    <t xml:space="preserve">县农业农村局        </t>
  </si>
  <si>
    <t>完成游客接待中心设计规划，工程进行招投标；生态景观隔离带道路开挖；高标准农田灌溉管网维修。</t>
  </si>
  <si>
    <t>樱桃沟景区基础设施提升改造项目</t>
  </si>
  <si>
    <t>县文旅局</t>
  </si>
  <si>
    <t>樱桃沟景区</t>
  </si>
  <si>
    <t>目前已完成了绿化亮化、标示标牌、栏杆改造等部分建设内容。已办理了项目建议书、风险评估、环境评估、可研批复、项目选址意见、土地划拨、建设用地规划许可、装配式建筑设计、规划审定、预算评审、债券申报、资金申请等手续。</t>
  </si>
  <si>
    <t>全域旅游补短板项目</t>
  </si>
  <si>
    <t>相关镇（街道）</t>
  </si>
  <si>
    <t>实施鹿龄寺安技防建设；私渡镇鸡公田及河湾红色驿站建设；县图书馆扩建及非遗展厅建设。</t>
  </si>
  <si>
    <t>已完成鹿龄寺安技防建设、智慧书屋及非遗展厅建设，启动私度鸡公田及河湾红色驿站建设，启动图书馆扩建建设，正在挖地基。</t>
  </si>
  <si>
    <t>“一馆一中心”项目</t>
  </si>
  <si>
    <t>2019-2022</t>
  </si>
  <si>
    <t>目前主体已完工，已封顶。正在进行室内砌体，室外景观绿化、外墙及二次装修，门窗安装等工程。</t>
  </si>
  <si>
    <t>堰口镇院落式民宿群文化旅游项目</t>
  </si>
  <si>
    <t>汉中辰柯商贸有限公司</t>
  </si>
  <si>
    <t>县文旅局
堰口镇</t>
  </si>
  <si>
    <t>完成2座民宿建设及环境整治。</t>
  </si>
  <si>
    <t>县镇村应急广播及官渡山转播台综合提升改造项目</t>
  </si>
  <si>
    <t>17个镇（街道)</t>
  </si>
  <si>
    <t>已完成高压输电线路和广播电视信号传输专线建设，网络布设、平台建设，村级平台硬件建设，完成一个县级，17个镇级，215个村级播控平台建设，播放终端点位（大喇叭）900个。</t>
  </si>
  <si>
    <t>骆家坝镇基础设施改造项目</t>
  </si>
  <si>
    <t>骆家坝镇红色文化旅游开发有限公司</t>
  </si>
  <si>
    <t>骆家坝镇</t>
  </si>
  <si>
    <t>所有建设内容均已完成。</t>
  </si>
  <si>
    <t>生态高效茶园基地提升项目</t>
  </si>
  <si>
    <t>西乡县茶叶技术推广中心、西乡县大巴山茶业有限公司、陕西西乡一品源茶业有限责任公司</t>
  </si>
  <si>
    <t>1.在8个镇（街道）推广绿色防控技术；安装杀虫灯及相关设施；实施1.5万亩茶园有机肥工程；培育高效茶园1万亩。
2.建成投用。
3.建成投用。</t>
  </si>
  <si>
    <t>县茶叶局
峡口镇
城南街道</t>
  </si>
  <si>
    <t>安装茶园专用杀虫灯及相关设施1276台，对全县15000亩茶园实施有机肥工程，培育高效茶园7600亩；一品源公司硬化园区步道2700米，栽植花卉苗木402株，深翻园区土地50亩。</t>
  </si>
  <si>
    <t>午子山AAAA级景区建设项目</t>
  </si>
  <si>
    <t>完成午子山游客中心建设，已投用，正在做省林业厅规划评审。</t>
  </si>
  <si>
    <t>二、基础设施类项目23个</t>
  </si>
  <si>
    <t>1、棚户区改造10个</t>
  </si>
  <si>
    <t>四季河棚户区改造配套基础设施建设项目</t>
  </si>
  <si>
    <t>陕西西乡裕添房地产开发有限公司</t>
  </si>
  <si>
    <t>人行道、道路已铺设完成，绿植已栽植完成，正在进行小面积绿化补植，道路整改。</t>
  </si>
  <si>
    <t>四季河棚户区改造项目</t>
  </si>
  <si>
    <t>2020-2030</t>
  </si>
  <si>
    <t>完成一、二期安置楼建设，完成商品房两栋。</t>
  </si>
  <si>
    <t>安置1、2#楼已竣工交房，安置3#楼基础回填已完成，正在进行结构施工。</t>
  </si>
  <si>
    <t>莲花二组棚户区改造配套基础设施建设项目</t>
  </si>
  <si>
    <t>西乡县樱花房地产开发有限责任公司</t>
  </si>
  <si>
    <t>室外消防栓给水、消防管、、小区道路、人行道、消防通道、消防水池、及室外排水工程、</t>
  </si>
  <si>
    <t>莲花社区（城中村）棚户区改造项目</t>
  </si>
  <si>
    <t>西乡樱花房地产开发有限责任公司</t>
  </si>
  <si>
    <t>1号主体封顶进入室内外粉刷及外墙装饰装修，2号、3号楼已竣工验收，4号楼主体封顶进入装饰装修及安装工程、5号楼基础施工，6号楼、7号楼主体封顶即将验收，9号楼主体封顶进入外墙装饰装修及安装工程，10号楼即将验收，8号楼主体18层施工。</t>
  </si>
  <si>
    <t>牛头山、谭家湾棚户区改造项目</t>
  </si>
  <si>
    <t>西乡县城镇建设综合开发有限公司</t>
  </si>
  <si>
    <t>2018-2023</t>
  </si>
  <si>
    <t>建设两栋商品房，在建工程进行收尾。</t>
  </si>
  <si>
    <t>12号楼竣工验收；23号楼竣工验收；6号、17号楼竣工验收；21号楼主体封顶，构造柱施工，水电施工中、22号楼主体封顶，构造柱施工，水电施工中 ；24#楼二次结构施工。</t>
  </si>
  <si>
    <t>东关棚户区改造配套基础设施建设项目</t>
  </si>
  <si>
    <t>陕西庆华房地产开发公司</t>
  </si>
  <si>
    <t>建设小区道路5312平方米;污水管1640米,检查井171座,化粪池7座;雨水管1681米,给水管180米,地上式消火栓6座;电缆13160米,变压器9台;新建3米高庭院式路灯44盏,路灯电缆936米。</t>
  </si>
  <si>
    <t>东关片区棚户区改造项目</t>
  </si>
  <si>
    <t>陕西庆华房地产开发有限责任公司</t>
  </si>
  <si>
    <t>2015-2023</t>
  </si>
  <si>
    <t>建成安置房5栋。</t>
  </si>
  <si>
    <t>安置19#楼主楼施工至主体室内砌体七层，安置20#楼主楼施工至九层。</t>
  </si>
  <si>
    <t>北坝社区城中村棚户区改造项目</t>
  </si>
  <si>
    <t>西乡县鑫隆房产开发有限责任公司</t>
  </si>
  <si>
    <t>6、7号楼竣工，15、16号楼主体封顶。</t>
  </si>
  <si>
    <t>15#楼外墙真石漆施工、电梯安装中，16#楼外墙真石漆施工，电梯安装中。</t>
  </si>
  <si>
    <t>城南中渡老街片区棚户区改造项目</t>
  </si>
  <si>
    <t>完成征地拆迁，开工建设。</t>
  </si>
  <si>
    <t>拆迁前准备。</t>
  </si>
  <si>
    <t>城东片区棚户区改造项目</t>
  </si>
  <si>
    <t>陕西茶乡水城房地产开发有限公司</t>
  </si>
  <si>
    <t>完成拆迁，安置楼开工建设。</t>
  </si>
  <si>
    <t>安置房基础土方挖运</t>
  </si>
  <si>
    <t>2、基础设施13个</t>
  </si>
  <si>
    <t>西乡330千伏输变电工程</t>
  </si>
  <si>
    <t>国电集团汉中分公司</t>
  </si>
  <si>
    <t>县域范围内</t>
  </si>
  <si>
    <t>县发改局</t>
  </si>
  <si>
    <t>截止8月19日，四通一平工作完成95％；变电站土建工程完成75％，其中110千伏设备区基础完成100％，35千伏电容电抗设备区基础完成100％，1＃、2＃主变基础（含防火墙）完成100％，主控楼、1＃、2＃、3＃保护小室、交直流配电室、330保护小室已完成主体结构施工，1#、2#主变本体己完成就位安装。</t>
  </si>
  <si>
    <t>2022年县城城市更新项目</t>
  </si>
  <si>
    <t>前锋路地下管网埋设、路基处理。</t>
  </si>
  <si>
    <t>城南防洪排险道路建设项目</t>
  </si>
  <si>
    <t>建设雨污水工程、给水工程、电力电信工程、燃气工程、道路照明工程、人行道护栏等。</t>
  </si>
  <si>
    <t>道路地下管网埋设。</t>
  </si>
  <si>
    <t>洋镇高速洋县至西乡项目(西乡段)</t>
  </si>
  <si>
    <t>汉中市人民政府</t>
  </si>
  <si>
    <t>桑园镇
城北街道</t>
  </si>
  <si>
    <t>完成项目前期并开工建设。</t>
  </si>
  <si>
    <t>县交通运输局</t>
  </si>
  <si>
    <t>已完成全线土地、林地现状调查摸底和到户确认登记。控制性工程老家山隧道建设所需的临时用地已全部协调到位，已开工建设，施工便道已修通，喷灌站及施工人员生活区已建成。</t>
  </si>
  <si>
    <t>气化乡镇建设项目</t>
  </si>
  <si>
    <t>西乡华兴元燃气有限公司</t>
  </si>
  <si>
    <t>2019-2023</t>
  </si>
  <si>
    <t>完成堰口镇、柳树镇、峡口镇、沙河镇天然气管网燃气管道建设。</t>
  </si>
  <si>
    <t>本月完全部完成年度计划投资额。</t>
  </si>
  <si>
    <t>循环经济产业园区基础设施综合配套服务中心建设项目</t>
  </si>
  <si>
    <t>西乡县国有资产投资集团有限公司</t>
  </si>
  <si>
    <t>室外工程围墙、排洪渠治理、门卫室及消防控制室已基本结束，正在实施场区内的管网施工；晚托幼托楼室内安装已全部结束，宿舍楼正在实施内外墙粉刷及安装工程，综合楼正在实施六层砌体及一层墙地面施工。同时，正在开展综合楼一层功能布局装修方案平面布置。</t>
  </si>
  <si>
    <t>2022年农村公路安全生命防护工程建设项目</t>
  </si>
  <si>
    <t>各相关镇（街道）</t>
  </si>
  <si>
    <t>已完成75.6公里</t>
  </si>
  <si>
    <t>大河镇龙池至镇巴界公路建设项目</t>
  </si>
  <si>
    <t>完成路基工程。</t>
  </si>
  <si>
    <t>路基完成11.8公里。</t>
  </si>
  <si>
    <t>白勉峡至十二岭公路改建工程</t>
  </si>
  <si>
    <t>白勉峡镇堰口镇</t>
  </si>
  <si>
    <t>一期西河至马家湾段6.4公里路基工程已完成，底基层已完成；路面完成6.4公里，二期白勉峡至西河段10公里路基工程已完成，底基层完成3公里。</t>
  </si>
  <si>
    <t>茶镇至碾子垭农村公路建设项目</t>
  </si>
  <si>
    <t>茶镇
高川镇
两河口镇</t>
  </si>
  <si>
    <t>2018-2022</t>
  </si>
  <si>
    <t>210国道灾害治理及灾毁应急治理工程</t>
  </si>
  <si>
    <t>汉中公路管理局</t>
  </si>
  <si>
    <t>工程已完工</t>
  </si>
  <si>
    <t>2022年水利设施项目</t>
  </si>
  <si>
    <t>库区移民正在进行项目审计；山洪沟治理、两座水库除险加固、水保治理、灌区节水改造、中小河流治理项目主体工程完工。</t>
  </si>
  <si>
    <t>2022年老旧小区改造项目</t>
  </si>
  <si>
    <t>小区室外道路建设，地下管网埋设</t>
  </si>
  <si>
    <t>三、教育卫生等民生项目11个</t>
  </si>
  <si>
    <t>城南河滨休闲运动公园项目</t>
  </si>
  <si>
    <t>全部竣工投入使用。</t>
  </si>
  <si>
    <t>城乡居民医养结合建设项目</t>
  </si>
  <si>
    <t>县卫健局</t>
  </si>
  <si>
    <t>医养结合住养楼主体竣工。</t>
  </si>
  <si>
    <t>目前完成土地、迁坟、可研等项目前期手续办理，正在进行规划设计招标工作。</t>
  </si>
  <si>
    <t>基础教育改提补短建设项目</t>
  </si>
  <si>
    <t>县教体局</t>
  </si>
  <si>
    <t>城北街道高川镇</t>
  </si>
  <si>
    <t>三中和高川中学项目建成投用；河滨小学主体完工。</t>
  </si>
  <si>
    <t>三中综合楼、高川中学宿舍楼内外墙粉刷，河滨小学教学楼砌墙、行政楼内内粉，综合楼二层施工。</t>
  </si>
  <si>
    <t>汉中市杨河学校建设项目</t>
  </si>
  <si>
    <t>陕西延文牧泽教育服务有限责任公司</t>
  </si>
  <si>
    <t>建成初中和小学教学楼、学生宿舍楼、图书馆楼以及配套基础设施。</t>
  </si>
  <si>
    <t>县教体局
沙河镇</t>
  </si>
  <si>
    <t>教学楼、学生宿舍楼、图书馆楼、学生食堂、报告厅、综合楼竣工，9月投入使用。正在进行操场建设及设施设备安装。</t>
  </si>
  <si>
    <t>骆家坝镇新思维红色旅游文化研学基地建设项目</t>
  </si>
  <si>
    <t>陕西新思维文化体育传播有限公司</t>
  </si>
  <si>
    <t>所有建设内容均已完成，并投入使用。</t>
  </si>
  <si>
    <t>县级公立医院医疗设备配置项目</t>
  </si>
  <si>
    <t>县人民医院、县中医院</t>
  </si>
  <si>
    <t>城南街道城北街道</t>
  </si>
  <si>
    <t>中医院已采购CT球管、相干断层扫描、同视机、光学生物测量仪、角膜地形图、干眼分析仪、综合验光仪等各一台，县医院设备采购正在挂网招标。</t>
  </si>
  <si>
    <t>福星居乡村旅居公寓建设项目</t>
  </si>
  <si>
    <t>西乡县福星居养老服务有限责任公司</t>
  </si>
  <si>
    <t>完成项目立项及福星居2号楼一层提升改造及购置健身房康养器材，完成环境整治及景观绿化。</t>
  </si>
  <si>
    <t>殡仪馆迁建项目</t>
  </si>
  <si>
    <t>县民政局</t>
  </si>
  <si>
    <t>已完成项目土地批复前的13项手续，项目建设用地正在等待上省政府会议批复。已完成项目建设规模调整后的施工图、图纸审核、工程最高限价编制工作。项目工程消防审核及工程最高限价财政评审正在进行中。</t>
  </si>
  <si>
    <t>福博耀辉康复养老建设项目</t>
  </si>
  <si>
    <t>西乡县福博耀辉康复养老有限公司</t>
  </si>
  <si>
    <t>主体竣工。</t>
  </si>
  <si>
    <t>项目核心区办公楼地基施工已完成，目前正在进行主体建设</t>
  </si>
  <si>
    <t>茶乡水城幼儿园建设项目</t>
  </si>
  <si>
    <t>茶乡水城房地产公司</t>
  </si>
  <si>
    <t>完成主体建设。</t>
  </si>
  <si>
    <t>主体竣工，正在与装修施工</t>
  </si>
  <si>
    <t>城乡供水一体化高川片区集中供水工程项目</t>
  </si>
  <si>
    <t>项目招投标公告已发布，正在进行招投标。</t>
  </si>
  <si>
    <t>四、生态环保类项目7个</t>
  </si>
  <si>
    <t>城乡环卫一体化项目</t>
  </si>
  <si>
    <t>每天进行道路清扫、洒水降尘，生活垃圾清运，城区及13个乡镇同步进行，本月机扫2280辆次，洒水车3400辆次，县城道路机扫率达94%。</t>
  </si>
  <si>
    <t>五里坝硫铁矿历史遗留污染源整治项目</t>
  </si>
  <si>
    <t>市生态环境局西乡分局</t>
  </si>
  <si>
    <t>因我县硫铁矿综合整治工作方案尚未最终通过审定，且按照省、市要求全市先行治理略阳县2个硫铁矿作为试点项目，后期在对其他8个硫铁矿进行治理，导致我县五里坝硫铁矿治理工作无法按原计划实施，今年内无法开工建设。我局已于6月20日形成专题报告，申请将该项目调出重点项目。该项目已于7月24日调度会确定，替换为花岗岩开采扩建项目，建设单位为陕西振楠石材矿产有限公司，主要建设内容为改扩建原有花岗岩开采生产线，新购置绳锯、分解锯12套，新购挖掘机6台，装载机6台，形成年开采花岗岩5.5万立方米规模。总投资2000万元。</t>
  </si>
  <si>
    <t>土地全域整治及生态修复项目</t>
  </si>
  <si>
    <t>城南街道茶镇
白勉峡镇</t>
  </si>
  <si>
    <t>农村人居环境整治示范建设项目</t>
  </si>
  <si>
    <t>17个镇（街道）</t>
  </si>
  <si>
    <t>推进骆家坝镇、峡口镇农村人居环境整治提升创优镇；推进五丰、三合、泾洋等20个示范村建设。</t>
  </si>
  <si>
    <t>示范村建设项目已下达，项目建设进入施工阶段。</t>
  </si>
  <si>
    <t>大巴山生物多样性保护和生态恢复项目</t>
  </si>
  <si>
    <t>目前已全面完成4.4万亩建设。</t>
  </si>
  <si>
    <t>陕西省国家储备林（西乡县基地）建设项目</t>
  </si>
  <si>
    <t>陕西林业集团有限公司</t>
  </si>
  <si>
    <t>城南街道私渡镇
沙河镇</t>
  </si>
  <si>
    <t>建设国家储备林2万亩。</t>
  </si>
  <si>
    <t>已完成2022年实施区域18000亩国家储备林建设，正在有序推进已实施区域抚育管护及林地流转等工作。</t>
  </si>
  <si>
    <t>重点镇污水处理厂及配套管网建设项目(二期)</t>
  </si>
  <si>
    <t>骆家坝镇沙河镇
白龙塘镇白勉峡镇峡口镇</t>
  </si>
  <si>
    <t>建成白勉峡镇、骆家坝镇、沙河镇污水处理厂。</t>
  </si>
  <si>
    <t>骆家坝、沙河镇污水处理厂已经完成项目招投标，全面开工建设，沙河镇污水处理厂进行基础土方开挖，骆家坝镇污水处理厂进在进行基础施工。</t>
  </si>
  <si>
    <t>五、房地产项目5个</t>
  </si>
  <si>
    <t>茶乡水城开发建设项目</t>
  </si>
  <si>
    <t>2019-2024</t>
  </si>
  <si>
    <t>19#、20#、21#、22#、25#、26#、30#楼竣工验收；28#、29#、31#、32#楼主体施工；33#、35#、36#楼开工建设。</t>
  </si>
  <si>
    <t>26#主体装修施工九层；</t>
  </si>
  <si>
    <t>牧河明珠住宅小区建设项目</t>
  </si>
  <si>
    <t>西乡兴朗置业有限公司</t>
  </si>
  <si>
    <t>2017-2023</t>
  </si>
  <si>
    <t>1#、2#、3#、14#、15#、16#、17#楼竣工投入使用；10#、19#楼开工建设；完成一期所有室外配套设施工程</t>
  </si>
  <si>
    <t>1、2、3号楼已达到竣工验收条件。17号楼室内给排水、电、电梯安装施工，公共区域装饰、室内防水施工。10号楼基础施工。小区环路施工。</t>
  </si>
  <si>
    <t>西雅鑫城四期建设项目</t>
  </si>
  <si>
    <t>水东新区商住楼综合开发建设项目</t>
  </si>
  <si>
    <t>西乡县结友房地产有限公司</t>
  </si>
  <si>
    <t>2020-2024</t>
  </si>
  <si>
    <t>完成一期8栋房屋内外装饰装修及设备安装工程，小区绿化以及配套设施建设。</t>
  </si>
  <si>
    <t>项目一期工程8栋楼主体已全部完工。内外墙已完成，配套安装进行中。</t>
  </si>
  <si>
    <t>绿城佳苑住宅小区项目</t>
  </si>
  <si>
    <t>西乡瑞北新房地产开发有限公司</t>
  </si>
  <si>
    <t>主体已完工，正在进行室内外装饰工程。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</si>
</sst>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9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justify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 applyProtection="1">
      <alignment horizontal="justify" vertical="center" wrapText="1"/>
      <protection locked="0"/>
    </xf>
    <xf numFmtId="0" fontId="8" fillId="0" borderId="3" xfId="0" applyFont="1" applyFill="1" applyBorder="1" applyAlignment="1" applyProtection="1">
      <alignment horizontal="justify" vertical="center" wrapText="1"/>
      <protection locked="0"/>
    </xf>
    <xf numFmtId="0" fontId="10" fillId="0" borderId="1" xfId="0" applyFont="1" applyFill="1" applyBorder="1" applyAlignment="1" applyProtection="1">
      <alignment horizontal="justify" vertical="center" wrapText="1"/>
      <protection locked="0"/>
    </xf>
    <xf numFmtId="176" fontId="8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4"/>
  <sheetViews>
    <sheetView tabSelected="1" view="pageBreakPreview" zoomScaleNormal="100" topLeftCell="A124" workbookViewId="0">
      <selection activeCell="I7" sqref="I7"/>
    </sheetView>
  </sheetViews>
  <sheetFormatPr defaultColWidth="9" defaultRowHeight="14.4"/>
  <cols>
    <col min="1" max="1" width="3.9537037037037" style="7" customWidth="1"/>
    <col min="2" max="2" width="10.2962962962963" style="7" customWidth="1"/>
    <col min="3" max="3" width="9.87962962962963" style="7" customWidth="1"/>
    <col min="4" max="4" width="7.4537037037037" style="7" customWidth="1"/>
    <col min="5" max="5" width="4.36111111111111" style="7" customWidth="1"/>
    <col min="6" max="6" width="4.81481481481481" style="7" customWidth="1"/>
    <col min="7" max="7" width="9.88888888888889" style="6" customWidth="1"/>
    <col min="8" max="8" width="8.11111111111111" style="6" customWidth="1"/>
    <col min="9" max="9" width="7.77777777777778" style="6" customWidth="1"/>
    <col min="10" max="10" width="11.462962962963" style="8" customWidth="1"/>
    <col min="11" max="11" width="6.60185185185185" style="6" customWidth="1"/>
    <col min="12" max="13" width="3" style="6" customWidth="1"/>
    <col min="14" max="14" width="9.55555555555556" style="9" customWidth="1"/>
    <col min="15" max="15" width="19.6388888888889" style="10" customWidth="1"/>
    <col min="16" max="16" width="9" style="11"/>
    <col min="17" max="16384" width="9" style="7"/>
  </cols>
  <sheetData>
    <row r="1" ht="37" customHeight="1" spans="1:15">
      <c r="A1" s="12" t="s">
        <v>0</v>
      </c>
      <c r="B1" s="12"/>
      <c r="C1" s="12"/>
      <c r="D1" s="12"/>
      <c r="E1" s="12"/>
      <c r="F1" s="12"/>
      <c r="G1" s="13"/>
      <c r="H1" s="13"/>
      <c r="I1" s="13"/>
      <c r="J1" s="26"/>
      <c r="K1" s="13"/>
      <c r="L1" s="13"/>
      <c r="M1" s="13"/>
      <c r="N1" s="13"/>
      <c r="O1" s="13"/>
    </row>
    <row r="2" s="1" customFormat="1" ht="16" customHeight="1" spans="1: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7" t="s">
        <v>9</v>
      </c>
      <c r="J2" s="28" t="s">
        <v>10</v>
      </c>
      <c r="K2" s="29" t="s">
        <v>11</v>
      </c>
      <c r="L2" s="29" t="s">
        <v>12</v>
      </c>
      <c r="M2" s="14" t="s">
        <v>13</v>
      </c>
      <c r="N2" s="27" t="s">
        <v>14</v>
      </c>
      <c r="O2" s="27" t="s">
        <v>15</v>
      </c>
    </row>
    <row r="3" s="2" customFormat="1" ht="45" customHeight="1" spans="1:15">
      <c r="A3" s="14"/>
      <c r="B3" s="14"/>
      <c r="C3" s="14"/>
      <c r="D3" s="14"/>
      <c r="E3" s="14"/>
      <c r="F3" s="14"/>
      <c r="G3" s="14"/>
      <c r="H3" s="14"/>
      <c r="I3" s="30"/>
      <c r="J3" s="31"/>
      <c r="K3" s="29"/>
      <c r="L3" s="29"/>
      <c r="M3" s="14"/>
      <c r="N3" s="30"/>
      <c r="O3" s="30"/>
    </row>
    <row r="4" s="3" customFormat="1" ht="20" customHeight="1" spans="1:15">
      <c r="A4" s="15" t="s">
        <v>16</v>
      </c>
      <c r="B4" s="15"/>
      <c r="C4" s="15"/>
      <c r="D4" s="15"/>
      <c r="E4" s="16"/>
      <c r="F4" s="16"/>
      <c r="G4" s="17">
        <v>3115921</v>
      </c>
      <c r="H4" s="17">
        <f>H5+H80+H106+H118+H126</f>
        <v>760555</v>
      </c>
      <c r="I4" s="17">
        <f>I5+I80+I106+I118+I126</f>
        <v>880482</v>
      </c>
      <c r="J4" s="32"/>
      <c r="K4" s="33"/>
      <c r="L4" s="33"/>
      <c r="M4" s="16"/>
      <c r="N4" s="18">
        <f>N5+N80+N106+N118+N126</f>
        <v>632194.8</v>
      </c>
      <c r="O4" s="34"/>
    </row>
    <row r="5" s="3" customFormat="1" ht="20" customHeight="1" spans="1:15">
      <c r="A5" s="15" t="s">
        <v>17</v>
      </c>
      <c r="B5" s="15"/>
      <c r="C5" s="15"/>
      <c r="D5" s="15"/>
      <c r="E5" s="16"/>
      <c r="F5" s="16"/>
      <c r="G5" s="18">
        <v>1125176</v>
      </c>
      <c r="H5" s="18">
        <f>H6+H34+H61+H70</f>
        <v>136759</v>
      </c>
      <c r="I5" s="18">
        <f>I6+I34+I61+I70</f>
        <v>494353</v>
      </c>
      <c r="J5" s="35"/>
      <c r="K5" s="16"/>
      <c r="L5" s="33"/>
      <c r="M5" s="33"/>
      <c r="N5" s="33">
        <f>N6+N34+N61+N70</f>
        <v>352383.5</v>
      </c>
      <c r="O5" s="33"/>
    </row>
    <row r="6" s="3" customFormat="1" ht="20" customHeight="1" spans="1:15">
      <c r="A6" s="19" t="s">
        <v>18</v>
      </c>
      <c r="B6" s="19"/>
      <c r="C6" s="19"/>
      <c r="D6" s="19"/>
      <c r="E6" s="16"/>
      <c r="F6" s="16"/>
      <c r="G6" s="18">
        <f>G7+G8+G9+G10+G11+G12+G13+G14+G15+G16+G17+G18+G19+G20+G21+G22+G23+G24+G25+G26+G27+G28+G29+G30+G31+G32+G33</f>
        <v>291929</v>
      </c>
      <c r="H6" s="18">
        <f>SUM(H7:H33)</f>
        <v>30012</v>
      </c>
      <c r="I6" s="18">
        <f>SUM(I7:I33)</f>
        <v>152308</v>
      </c>
      <c r="J6" s="35"/>
      <c r="K6" s="16"/>
      <c r="L6" s="33"/>
      <c r="M6" s="33"/>
      <c r="N6" s="33">
        <f>SUM(N7:N33)</f>
        <v>142681</v>
      </c>
      <c r="O6" s="33"/>
    </row>
    <row r="7" s="3" customFormat="1" ht="101" customHeight="1" spans="1:16">
      <c r="A7" s="20">
        <v>1</v>
      </c>
      <c r="B7" s="20" t="s">
        <v>19</v>
      </c>
      <c r="C7" s="20" t="s">
        <v>20</v>
      </c>
      <c r="D7" s="20" t="s">
        <v>21</v>
      </c>
      <c r="E7" s="20">
        <v>2022</v>
      </c>
      <c r="F7" s="20" t="s">
        <v>22</v>
      </c>
      <c r="G7" s="20">
        <v>5030</v>
      </c>
      <c r="H7" s="20"/>
      <c r="I7" s="20">
        <v>5030</v>
      </c>
      <c r="J7" s="36" t="s">
        <v>23</v>
      </c>
      <c r="K7" s="20" t="s">
        <v>24</v>
      </c>
      <c r="L7" s="20" t="s">
        <v>25</v>
      </c>
      <c r="M7" s="20" t="s">
        <v>26</v>
      </c>
      <c r="N7" s="20">
        <v>4200</v>
      </c>
      <c r="O7" s="20" t="s">
        <v>27</v>
      </c>
      <c r="P7" s="5"/>
    </row>
    <row r="8" s="3" customFormat="1" ht="142" customHeight="1" spans="1:16">
      <c r="A8" s="20">
        <v>2</v>
      </c>
      <c r="B8" s="20" t="s">
        <v>28</v>
      </c>
      <c r="C8" s="20" t="s">
        <v>29</v>
      </c>
      <c r="D8" s="20" t="s">
        <v>30</v>
      </c>
      <c r="E8" s="20" t="s">
        <v>31</v>
      </c>
      <c r="F8" s="20" t="s">
        <v>22</v>
      </c>
      <c r="G8" s="20">
        <v>35000</v>
      </c>
      <c r="H8" s="20"/>
      <c r="I8" s="20">
        <v>11000</v>
      </c>
      <c r="J8" s="36" t="s">
        <v>32</v>
      </c>
      <c r="K8" s="20" t="s">
        <v>33</v>
      </c>
      <c r="L8" s="20" t="s">
        <v>34</v>
      </c>
      <c r="M8" s="20" t="s">
        <v>26</v>
      </c>
      <c r="N8" s="20">
        <v>8210</v>
      </c>
      <c r="O8" s="20" t="s">
        <v>35</v>
      </c>
      <c r="P8" s="5"/>
    </row>
    <row r="9" s="3" customFormat="1" ht="57" customHeight="1" spans="1:16">
      <c r="A9" s="21">
        <v>3</v>
      </c>
      <c r="B9" s="20" t="s">
        <v>36</v>
      </c>
      <c r="C9" s="20" t="s">
        <v>37</v>
      </c>
      <c r="D9" s="20" t="s">
        <v>38</v>
      </c>
      <c r="E9" s="20" t="s">
        <v>39</v>
      </c>
      <c r="F9" s="20" t="s">
        <v>40</v>
      </c>
      <c r="G9" s="20">
        <v>3800</v>
      </c>
      <c r="H9" s="20">
        <v>1000</v>
      </c>
      <c r="I9" s="20">
        <v>2800</v>
      </c>
      <c r="J9" s="36" t="s">
        <v>23</v>
      </c>
      <c r="K9" s="20" t="s">
        <v>38</v>
      </c>
      <c r="L9" s="20" t="s">
        <v>25</v>
      </c>
      <c r="M9" s="20" t="s">
        <v>26</v>
      </c>
      <c r="N9" s="20">
        <v>2800</v>
      </c>
      <c r="O9" s="20" t="s">
        <v>41</v>
      </c>
      <c r="P9" s="5"/>
    </row>
    <row r="10" s="4" customFormat="1" ht="84" customHeight="1" spans="1:16">
      <c r="A10" s="21">
        <v>4</v>
      </c>
      <c r="B10" s="20" t="s">
        <v>42</v>
      </c>
      <c r="C10" s="20" t="s">
        <v>43</v>
      </c>
      <c r="D10" s="20" t="s">
        <v>44</v>
      </c>
      <c r="E10" s="20" t="s">
        <v>45</v>
      </c>
      <c r="F10" s="20" t="s">
        <v>22</v>
      </c>
      <c r="G10" s="20">
        <v>8000</v>
      </c>
      <c r="H10" s="20"/>
      <c r="I10" s="20">
        <v>4000</v>
      </c>
      <c r="J10" s="36" t="s">
        <v>46</v>
      </c>
      <c r="K10" s="20" t="s">
        <v>47</v>
      </c>
      <c r="L10" s="20" t="s">
        <v>25</v>
      </c>
      <c r="M10" s="20" t="s">
        <v>26</v>
      </c>
      <c r="N10" s="20">
        <v>850</v>
      </c>
      <c r="O10" s="20" t="s">
        <v>48</v>
      </c>
      <c r="P10" s="37"/>
    </row>
    <row r="11" s="3" customFormat="1" ht="105" customHeight="1" spans="1:16">
      <c r="A11" s="20">
        <v>5</v>
      </c>
      <c r="B11" s="20" t="s">
        <v>49</v>
      </c>
      <c r="C11" s="20" t="s">
        <v>50</v>
      </c>
      <c r="D11" s="20" t="s">
        <v>51</v>
      </c>
      <c r="E11" s="20">
        <v>2022</v>
      </c>
      <c r="F11" s="20" t="s">
        <v>22</v>
      </c>
      <c r="G11" s="20">
        <v>2000</v>
      </c>
      <c r="H11" s="20"/>
      <c r="I11" s="20">
        <v>2000</v>
      </c>
      <c r="J11" s="36" t="s">
        <v>52</v>
      </c>
      <c r="K11" s="20" t="s">
        <v>53</v>
      </c>
      <c r="L11" s="20" t="s">
        <v>25</v>
      </c>
      <c r="M11" s="20" t="s">
        <v>26</v>
      </c>
      <c r="N11" s="20">
        <v>2342</v>
      </c>
      <c r="O11" s="20" t="s">
        <v>54</v>
      </c>
      <c r="P11" s="5"/>
    </row>
    <row r="12" s="3" customFormat="1" ht="51" customHeight="1" spans="1:16">
      <c r="A12" s="21">
        <v>6</v>
      </c>
      <c r="B12" s="20" t="s">
        <v>55</v>
      </c>
      <c r="C12" s="20" t="s">
        <v>56</v>
      </c>
      <c r="D12" s="20" t="s">
        <v>57</v>
      </c>
      <c r="E12" s="20">
        <v>2022</v>
      </c>
      <c r="F12" s="20" t="s">
        <v>22</v>
      </c>
      <c r="G12" s="20">
        <v>2500</v>
      </c>
      <c r="H12" s="20"/>
      <c r="I12" s="20">
        <v>2500</v>
      </c>
      <c r="J12" s="36" t="s">
        <v>52</v>
      </c>
      <c r="K12" s="20" t="s">
        <v>57</v>
      </c>
      <c r="L12" s="20" t="s">
        <v>25</v>
      </c>
      <c r="M12" s="20" t="s">
        <v>26</v>
      </c>
      <c r="N12" s="20">
        <v>2500</v>
      </c>
      <c r="O12" s="20" t="s">
        <v>58</v>
      </c>
      <c r="P12" s="5"/>
    </row>
    <row r="13" s="3" customFormat="1" ht="74" customHeight="1" spans="1:16">
      <c r="A13" s="21">
        <v>7</v>
      </c>
      <c r="B13" s="20" t="s">
        <v>59</v>
      </c>
      <c r="C13" s="20" t="s">
        <v>60</v>
      </c>
      <c r="D13" s="20" t="s">
        <v>61</v>
      </c>
      <c r="E13" s="20" t="s">
        <v>45</v>
      </c>
      <c r="F13" s="20" t="s">
        <v>22</v>
      </c>
      <c r="G13" s="20">
        <v>3000</v>
      </c>
      <c r="H13" s="20"/>
      <c r="I13" s="20">
        <v>1800</v>
      </c>
      <c r="J13" s="36" t="s">
        <v>62</v>
      </c>
      <c r="K13" s="20" t="s">
        <v>63</v>
      </c>
      <c r="L13" s="20" t="s">
        <v>25</v>
      </c>
      <c r="M13" s="20" t="s">
        <v>26</v>
      </c>
      <c r="N13" s="20">
        <v>1530</v>
      </c>
      <c r="O13" s="20" t="s">
        <v>64</v>
      </c>
      <c r="P13" s="5"/>
    </row>
    <row r="14" s="3" customFormat="1" ht="84" customHeight="1" spans="1:16">
      <c r="A14" s="21">
        <v>8</v>
      </c>
      <c r="B14" s="20" t="s">
        <v>65</v>
      </c>
      <c r="C14" s="20" t="s">
        <v>66</v>
      </c>
      <c r="D14" s="20" t="s">
        <v>67</v>
      </c>
      <c r="E14" s="20" t="s">
        <v>68</v>
      </c>
      <c r="F14" s="20" t="s">
        <v>40</v>
      </c>
      <c r="G14" s="20">
        <v>30000</v>
      </c>
      <c r="H14" s="20">
        <v>6000</v>
      </c>
      <c r="I14" s="20">
        <v>9000</v>
      </c>
      <c r="J14" s="36" t="s">
        <v>69</v>
      </c>
      <c r="K14" s="20" t="s">
        <v>66</v>
      </c>
      <c r="L14" s="20" t="s">
        <v>25</v>
      </c>
      <c r="M14" s="20" t="s">
        <v>26</v>
      </c>
      <c r="N14" s="20">
        <v>7171</v>
      </c>
      <c r="O14" s="20" t="s">
        <v>70</v>
      </c>
      <c r="P14" s="5"/>
    </row>
    <row r="15" s="3" customFormat="1" ht="360" customHeight="1" spans="1:16">
      <c r="A15" s="22">
        <v>9</v>
      </c>
      <c r="B15" s="23" t="s">
        <v>71</v>
      </c>
      <c r="C15" s="23" t="s">
        <v>72</v>
      </c>
      <c r="D15" s="23" t="s">
        <v>73</v>
      </c>
      <c r="E15" s="23" t="s">
        <v>45</v>
      </c>
      <c r="F15" s="23" t="s">
        <v>22</v>
      </c>
      <c r="G15" s="23">
        <v>20169</v>
      </c>
      <c r="H15" s="23"/>
      <c r="I15" s="23">
        <v>11810</v>
      </c>
      <c r="J15" s="38" t="s">
        <v>74</v>
      </c>
      <c r="K15" s="23" t="s">
        <v>73</v>
      </c>
      <c r="L15" s="23" t="s">
        <v>25</v>
      </c>
      <c r="M15" s="23" t="s">
        <v>26</v>
      </c>
      <c r="N15" s="23">
        <v>13150</v>
      </c>
      <c r="O15" s="20" t="s">
        <v>75</v>
      </c>
      <c r="P15" s="5"/>
    </row>
    <row r="16" s="5" customFormat="1" ht="76" customHeight="1" spans="1:15">
      <c r="A16" s="21">
        <v>10</v>
      </c>
      <c r="B16" s="20" t="s">
        <v>76</v>
      </c>
      <c r="C16" s="20" t="s">
        <v>77</v>
      </c>
      <c r="D16" s="20" t="s">
        <v>78</v>
      </c>
      <c r="E16" s="20" t="s">
        <v>79</v>
      </c>
      <c r="F16" s="20" t="s">
        <v>22</v>
      </c>
      <c r="G16" s="20">
        <v>4800</v>
      </c>
      <c r="H16" s="20"/>
      <c r="I16" s="20">
        <v>1000</v>
      </c>
      <c r="J16" s="36" t="s">
        <v>80</v>
      </c>
      <c r="K16" s="20" t="s">
        <v>78</v>
      </c>
      <c r="L16" s="20" t="s">
        <v>25</v>
      </c>
      <c r="M16" s="20" t="s">
        <v>26</v>
      </c>
      <c r="N16" s="20">
        <v>1269</v>
      </c>
      <c r="O16" s="20" t="s">
        <v>81</v>
      </c>
    </row>
    <row r="17" s="3" customFormat="1" ht="136" customHeight="1" spans="1:16">
      <c r="A17" s="24">
        <v>11</v>
      </c>
      <c r="B17" s="24" t="s">
        <v>82</v>
      </c>
      <c r="C17" s="24" t="s">
        <v>83</v>
      </c>
      <c r="D17" s="24" t="s">
        <v>51</v>
      </c>
      <c r="E17" s="24">
        <v>2022</v>
      </c>
      <c r="F17" s="24" t="s">
        <v>22</v>
      </c>
      <c r="G17" s="24">
        <v>3000</v>
      </c>
      <c r="H17" s="24"/>
      <c r="I17" s="24">
        <v>3000</v>
      </c>
      <c r="J17" s="39" t="s">
        <v>52</v>
      </c>
      <c r="K17" s="24" t="s">
        <v>51</v>
      </c>
      <c r="L17" s="24" t="s">
        <v>25</v>
      </c>
      <c r="M17" s="24" t="s">
        <v>26</v>
      </c>
      <c r="N17" s="24">
        <v>3600</v>
      </c>
      <c r="O17" s="20" t="s">
        <v>84</v>
      </c>
      <c r="P17" s="5"/>
    </row>
    <row r="18" s="3" customFormat="1" ht="80" customHeight="1" spans="1:16">
      <c r="A18" s="21">
        <v>12</v>
      </c>
      <c r="B18" s="20" t="s">
        <v>85</v>
      </c>
      <c r="C18" s="20" t="s">
        <v>86</v>
      </c>
      <c r="D18" s="20" t="s">
        <v>87</v>
      </c>
      <c r="E18" s="20">
        <v>2022</v>
      </c>
      <c r="F18" s="20" t="s">
        <v>22</v>
      </c>
      <c r="G18" s="20">
        <v>8000</v>
      </c>
      <c r="H18" s="20"/>
      <c r="I18" s="20">
        <v>8000</v>
      </c>
      <c r="J18" s="36" t="s">
        <v>23</v>
      </c>
      <c r="K18" s="20" t="s">
        <v>87</v>
      </c>
      <c r="L18" s="20" t="s">
        <v>25</v>
      </c>
      <c r="M18" s="20" t="s">
        <v>26</v>
      </c>
      <c r="N18" s="20">
        <v>5136</v>
      </c>
      <c r="O18" s="20" t="s">
        <v>88</v>
      </c>
      <c r="P18" s="5"/>
    </row>
    <row r="19" s="3" customFormat="1" ht="129" customHeight="1" spans="1:16">
      <c r="A19" s="21">
        <v>13</v>
      </c>
      <c r="B19" s="20" t="s">
        <v>89</v>
      </c>
      <c r="C19" s="20" t="s">
        <v>90</v>
      </c>
      <c r="D19" s="20" t="s">
        <v>91</v>
      </c>
      <c r="E19" s="20" t="s">
        <v>45</v>
      </c>
      <c r="F19" s="20" t="s">
        <v>22</v>
      </c>
      <c r="G19" s="20">
        <v>6500</v>
      </c>
      <c r="H19" s="20"/>
      <c r="I19" s="20">
        <v>3300</v>
      </c>
      <c r="J19" s="36" t="s">
        <v>92</v>
      </c>
      <c r="K19" s="20" t="s">
        <v>93</v>
      </c>
      <c r="L19" s="20" t="s">
        <v>25</v>
      </c>
      <c r="M19" s="20" t="s">
        <v>26</v>
      </c>
      <c r="N19" s="20">
        <v>3408</v>
      </c>
      <c r="O19" s="20" t="s">
        <v>94</v>
      </c>
      <c r="P19" s="5"/>
    </row>
    <row r="20" s="3" customFormat="1" ht="46" customHeight="1" spans="1:16">
      <c r="A20" s="21">
        <v>14</v>
      </c>
      <c r="B20" s="20" t="s">
        <v>95</v>
      </c>
      <c r="C20" s="20" t="s">
        <v>96</v>
      </c>
      <c r="D20" s="20" t="s">
        <v>97</v>
      </c>
      <c r="E20" s="20">
        <v>2022</v>
      </c>
      <c r="F20" s="20" t="s">
        <v>22</v>
      </c>
      <c r="G20" s="20">
        <v>4800</v>
      </c>
      <c r="H20" s="20"/>
      <c r="I20" s="20">
        <v>4800</v>
      </c>
      <c r="J20" s="36" t="s">
        <v>23</v>
      </c>
      <c r="K20" s="20" t="s">
        <v>96</v>
      </c>
      <c r="L20" s="20" t="s">
        <v>25</v>
      </c>
      <c r="M20" s="20" t="s">
        <v>26</v>
      </c>
      <c r="N20" s="20">
        <v>4100</v>
      </c>
      <c r="O20" s="20" t="s">
        <v>98</v>
      </c>
      <c r="P20" s="5"/>
    </row>
    <row r="21" s="3" customFormat="1" ht="90" customHeight="1" spans="1:16">
      <c r="A21" s="21">
        <v>15</v>
      </c>
      <c r="B21" s="20" t="s">
        <v>99</v>
      </c>
      <c r="C21" s="20" t="s">
        <v>100</v>
      </c>
      <c r="D21" s="20" t="s">
        <v>67</v>
      </c>
      <c r="E21" s="20" t="s">
        <v>79</v>
      </c>
      <c r="F21" s="20" t="s">
        <v>22</v>
      </c>
      <c r="G21" s="20">
        <v>22000</v>
      </c>
      <c r="H21" s="20"/>
      <c r="I21" s="20">
        <v>8500</v>
      </c>
      <c r="J21" s="36" t="s">
        <v>101</v>
      </c>
      <c r="K21" s="20" t="s">
        <v>96</v>
      </c>
      <c r="L21" s="20" t="s">
        <v>25</v>
      </c>
      <c r="M21" s="20" t="s">
        <v>26</v>
      </c>
      <c r="N21" s="20">
        <v>8500</v>
      </c>
      <c r="O21" s="20" t="s">
        <v>102</v>
      </c>
      <c r="P21" s="5"/>
    </row>
    <row r="22" s="3" customFormat="1" ht="62" customHeight="1" spans="1:16">
      <c r="A22" s="21">
        <v>16</v>
      </c>
      <c r="B22" s="20" t="s">
        <v>103</v>
      </c>
      <c r="C22" s="20" t="s">
        <v>104</v>
      </c>
      <c r="D22" s="20" t="s">
        <v>105</v>
      </c>
      <c r="E22" s="20">
        <v>2022</v>
      </c>
      <c r="F22" s="20" t="s">
        <v>22</v>
      </c>
      <c r="G22" s="20">
        <v>2000</v>
      </c>
      <c r="H22" s="20"/>
      <c r="I22" s="20">
        <v>2000</v>
      </c>
      <c r="J22" s="36" t="s">
        <v>52</v>
      </c>
      <c r="K22" s="20" t="s">
        <v>96</v>
      </c>
      <c r="L22" s="5"/>
      <c r="M22" s="20" t="s">
        <v>26</v>
      </c>
      <c r="N22" s="20">
        <v>2000</v>
      </c>
      <c r="O22" s="20" t="s">
        <v>106</v>
      </c>
      <c r="P22" s="5"/>
    </row>
    <row r="23" s="3" customFormat="1" ht="61" customHeight="1" spans="1:16">
      <c r="A23" s="21">
        <v>17</v>
      </c>
      <c r="B23" s="20" t="s">
        <v>107</v>
      </c>
      <c r="C23" s="20" t="s">
        <v>96</v>
      </c>
      <c r="D23" s="20" t="s">
        <v>108</v>
      </c>
      <c r="E23" s="20" t="s">
        <v>45</v>
      </c>
      <c r="F23" s="20" t="s">
        <v>22</v>
      </c>
      <c r="G23" s="20">
        <v>4400</v>
      </c>
      <c r="H23" s="20"/>
      <c r="I23" s="20">
        <v>3200</v>
      </c>
      <c r="J23" s="36" t="s">
        <v>109</v>
      </c>
      <c r="K23" s="20" t="s">
        <v>96</v>
      </c>
      <c r="L23" s="5"/>
      <c r="M23" s="20" t="s">
        <v>26</v>
      </c>
      <c r="N23" s="20">
        <v>3200</v>
      </c>
      <c r="O23" s="20" t="s">
        <v>110</v>
      </c>
      <c r="P23" s="5"/>
    </row>
    <row r="24" s="3" customFormat="1" ht="231" customHeight="1" spans="1:16">
      <c r="A24" s="21">
        <v>18</v>
      </c>
      <c r="B24" s="20" t="s">
        <v>111</v>
      </c>
      <c r="C24" s="20" t="s">
        <v>112</v>
      </c>
      <c r="D24" s="20" t="s">
        <v>113</v>
      </c>
      <c r="E24" s="20" t="s">
        <v>68</v>
      </c>
      <c r="F24" s="20" t="s">
        <v>40</v>
      </c>
      <c r="G24" s="20">
        <v>15850</v>
      </c>
      <c r="H24" s="20">
        <v>3880</v>
      </c>
      <c r="I24" s="20">
        <v>3350</v>
      </c>
      <c r="J24" s="40" t="s">
        <v>114</v>
      </c>
      <c r="K24" s="20" t="s">
        <v>113</v>
      </c>
      <c r="L24" s="20" t="s">
        <v>25</v>
      </c>
      <c r="M24" s="20" t="s">
        <v>26</v>
      </c>
      <c r="N24" s="20">
        <v>5590</v>
      </c>
      <c r="O24" s="20" t="s">
        <v>115</v>
      </c>
      <c r="P24" s="5"/>
    </row>
    <row r="25" s="3" customFormat="1" ht="63" customHeight="1" spans="1:16">
      <c r="A25" s="21">
        <v>19</v>
      </c>
      <c r="B25" s="20" t="s">
        <v>116</v>
      </c>
      <c r="C25" s="20" t="s">
        <v>117</v>
      </c>
      <c r="D25" s="20" t="s">
        <v>118</v>
      </c>
      <c r="E25" s="20" t="s">
        <v>39</v>
      </c>
      <c r="F25" s="20" t="s">
        <v>40</v>
      </c>
      <c r="G25" s="20">
        <v>33850</v>
      </c>
      <c r="H25" s="20">
        <v>19132</v>
      </c>
      <c r="I25" s="20">
        <v>14718</v>
      </c>
      <c r="J25" s="36" t="s">
        <v>23</v>
      </c>
      <c r="K25" s="20" t="s">
        <v>96</v>
      </c>
      <c r="L25" s="20" t="s">
        <v>25</v>
      </c>
      <c r="M25" s="20" t="s">
        <v>26</v>
      </c>
      <c r="N25" s="20">
        <v>10616</v>
      </c>
      <c r="O25" s="20" t="s">
        <v>119</v>
      </c>
      <c r="P25" s="5"/>
    </row>
    <row r="26" s="3" customFormat="1" ht="75" customHeight="1" spans="1:16">
      <c r="A26" s="21">
        <v>20</v>
      </c>
      <c r="B26" s="20" t="s">
        <v>120</v>
      </c>
      <c r="C26" s="20" t="s">
        <v>121</v>
      </c>
      <c r="D26" s="20" t="s">
        <v>122</v>
      </c>
      <c r="E26" s="20">
        <v>2022</v>
      </c>
      <c r="F26" s="20" t="s">
        <v>22</v>
      </c>
      <c r="G26" s="20">
        <v>9400</v>
      </c>
      <c r="H26" s="20"/>
      <c r="I26" s="20">
        <v>9400</v>
      </c>
      <c r="J26" s="36" t="s">
        <v>52</v>
      </c>
      <c r="K26" s="20" t="s">
        <v>122</v>
      </c>
      <c r="L26" s="20" t="s">
        <v>25</v>
      </c>
      <c r="M26" s="20" t="s">
        <v>26</v>
      </c>
      <c r="N26" s="20">
        <v>9400</v>
      </c>
      <c r="O26" s="20" t="s">
        <v>123</v>
      </c>
      <c r="P26" s="5"/>
    </row>
    <row r="27" s="3" customFormat="1" ht="90" customHeight="1" spans="1:16">
      <c r="A27" s="21">
        <v>21</v>
      </c>
      <c r="B27" s="20" t="s">
        <v>124</v>
      </c>
      <c r="C27" s="20" t="s">
        <v>125</v>
      </c>
      <c r="D27" s="20" t="s">
        <v>126</v>
      </c>
      <c r="E27" s="20" t="s">
        <v>45</v>
      </c>
      <c r="F27" s="20" t="s">
        <v>22</v>
      </c>
      <c r="G27" s="20">
        <v>7200</v>
      </c>
      <c r="H27" s="20"/>
      <c r="I27" s="20">
        <v>3600</v>
      </c>
      <c r="J27" s="36" t="s">
        <v>127</v>
      </c>
      <c r="K27" s="20" t="s">
        <v>126</v>
      </c>
      <c r="L27" s="20" t="s">
        <v>25</v>
      </c>
      <c r="M27" s="20" t="s">
        <v>26</v>
      </c>
      <c r="N27" s="20">
        <v>5052</v>
      </c>
      <c r="O27" s="20" t="s">
        <v>128</v>
      </c>
      <c r="P27" s="5"/>
    </row>
    <row r="28" s="3" customFormat="1" ht="135" customHeight="1" spans="1:16">
      <c r="A28" s="21">
        <v>22</v>
      </c>
      <c r="B28" s="20" t="s">
        <v>129</v>
      </c>
      <c r="C28" s="20" t="s">
        <v>130</v>
      </c>
      <c r="D28" s="20" t="s">
        <v>113</v>
      </c>
      <c r="E28" s="20" t="s">
        <v>45</v>
      </c>
      <c r="F28" s="20" t="s">
        <v>22</v>
      </c>
      <c r="G28" s="20">
        <v>5500</v>
      </c>
      <c r="H28" s="20"/>
      <c r="I28" s="20">
        <v>4000</v>
      </c>
      <c r="J28" s="36" t="s">
        <v>131</v>
      </c>
      <c r="K28" s="20" t="s">
        <v>132</v>
      </c>
      <c r="L28" s="20" t="s">
        <v>25</v>
      </c>
      <c r="M28" s="20" t="s">
        <v>26</v>
      </c>
      <c r="N28" s="20">
        <v>4151</v>
      </c>
      <c r="O28" s="20" t="s">
        <v>133</v>
      </c>
      <c r="P28" s="5"/>
    </row>
    <row r="29" s="3" customFormat="1" ht="59" customHeight="1" spans="1:16">
      <c r="A29" s="21">
        <v>23</v>
      </c>
      <c r="B29" s="20" t="s">
        <v>134</v>
      </c>
      <c r="C29" s="20" t="s">
        <v>135</v>
      </c>
      <c r="D29" s="20" t="s">
        <v>136</v>
      </c>
      <c r="E29" s="20">
        <v>2022</v>
      </c>
      <c r="F29" s="20" t="s">
        <v>22</v>
      </c>
      <c r="G29" s="20">
        <v>3300</v>
      </c>
      <c r="H29" s="20"/>
      <c r="I29" s="20">
        <v>3300</v>
      </c>
      <c r="J29" s="36" t="s">
        <v>52</v>
      </c>
      <c r="K29" s="20" t="s">
        <v>137</v>
      </c>
      <c r="L29" s="20" t="s">
        <v>25</v>
      </c>
      <c r="M29" s="20" t="s">
        <v>26</v>
      </c>
      <c r="N29" s="20">
        <v>3300</v>
      </c>
      <c r="O29" s="20" t="s">
        <v>138</v>
      </c>
      <c r="P29" s="5"/>
    </row>
    <row r="30" s="3" customFormat="1" ht="108" customHeight="1" spans="1:16">
      <c r="A30" s="21">
        <v>24</v>
      </c>
      <c r="B30" s="20" t="s">
        <v>139</v>
      </c>
      <c r="C30" s="20" t="s">
        <v>140</v>
      </c>
      <c r="D30" s="20" t="s">
        <v>141</v>
      </c>
      <c r="E30" s="20" t="s">
        <v>45</v>
      </c>
      <c r="F30" s="20" t="s">
        <v>22</v>
      </c>
      <c r="G30" s="20">
        <v>10210</v>
      </c>
      <c r="H30" s="20"/>
      <c r="I30" s="20">
        <v>8010</v>
      </c>
      <c r="J30" s="36" t="s">
        <v>142</v>
      </c>
      <c r="K30" s="20" t="s">
        <v>143</v>
      </c>
      <c r="L30" s="20" t="s">
        <v>25</v>
      </c>
      <c r="M30" s="20" t="s">
        <v>26</v>
      </c>
      <c r="N30" s="20">
        <v>8150</v>
      </c>
      <c r="O30" s="20" t="s">
        <v>144</v>
      </c>
      <c r="P30" s="5"/>
    </row>
    <row r="31" s="3" customFormat="1" ht="219" customHeight="1" spans="1:16">
      <c r="A31" s="21">
        <v>25</v>
      </c>
      <c r="B31" s="20" t="s">
        <v>145</v>
      </c>
      <c r="C31" s="20" t="s">
        <v>146</v>
      </c>
      <c r="D31" s="20" t="s">
        <v>113</v>
      </c>
      <c r="E31" s="20" t="s">
        <v>79</v>
      </c>
      <c r="F31" s="20" t="s">
        <v>22</v>
      </c>
      <c r="G31" s="20">
        <v>12500</v>
      </c>
      <c r="H31" s="20"/>
      <c r="I31" s="20">
        <v>6070</v>
      </c>
      <c r="J31" s="36" t="s">
        <v>147</v>
      </c>
      <c r="K31" s="20" t="s">
        <v>148</v>
      </c>
      <c r="L31" s="20" t="s">
        <v>25</v>
      </c>
      <c r="M31" s="20" t="s">
        <v>26</v>
      </c>
      <c r="N31" s="20">
        <v>7866</v>
      </c>
      <c r="O31" s="20" t="s">
        <v>149</v>
      </c>
      <c r="P31" s="5"/>
    </row>
    <row r="32" s="3" customFormat="1" ht="160" customHeight="1" spans="1:16">
      <c r="A32" s="21">
        <v>26</v>
      </c>
      <c r="B32" s="20" t="s">
        <v>150</v>
      </c>
      <c r="C32" s="20" t="s">
        <v>151</v>
      </c>
      <c r="D32" s="20" t="s">
        <v>152</v>
      </c>
      <c r="E32" s="20" t="s">
        <v>31</v>
      </c>
      <c r="F32" s="20" t="s">
        <v>22</v>
      </c>
      <c r="G32" s="20">
        <v>20000</v>
      </c>
      <c r="H32" s="20"/>
      <c r="I32" s="20">
        <v>7000</v>
      </c>
      <c r="J32" s="36" t="s">
        <v>153</v>
      </c>
      <c r="K32" s="20" t="s">
        <v>96</v>
      </c>
      <c r="L32" s="20" t="s">
        <v>25</v>
      </c>
      <c r="M32" s="20" t="s">
        <v>26</v>
      </c>
      <c r="N32" s="20">
        <v>6300</v>
      </c>
      <c r="O32" s="20" t="s">
        <v>154</v>
      </c>
      <c r="P32" s="5"/>
    </row>
    <row r="33" s="3" customFormat="1" ht="90" customHeight="1" spans="1:16">
      <c r="A33" s="21">
        <v>27</v>
      </c>
      <c r="B33" s="20" t="s">
        <v>155</v>
      </c>
      <c r="C33" s="20" t="s">
        <v>156</v>
      </c>
      <c r="D33" s="20" t="s">
        <v>156</v>
      </c>
      <c r="E33" s="20">
        <v>2022</v>
      </c>
      <c r="F33" s="20" t="s">
        <v>22</v>
      </c>
      <c r="G33" s="20">
        <v>9120</v>
      </c>
      <c r="H33" s="20"/>
      <c r="I33" s="20">
        <v>9120</v>
      </c>
      <c r="J33" s="36" t="s">
        <v>52</v>
      </c>
      <c r="K33" s="20" t="s">
        <v>156</v>
      </c>
      <c r="L33" s="20" t="s">
        <v>25</v>
      </c>
      <c r="M33" s="20" t="s">
        <v>26</v>
      </c>
      <c r="N33" s="20">
        <v>8290</v>
      </c>
      <c r="O33" s="20" t="s">
        <v>157</v>
      </c>
      <c r="P33" s="5"/>
    </row>
    <row r="34" s="3" customFormat="1" ht="18" customHeight="1" spans="1:16">
      <c r="A34" s="19" t="s">
        <v>158</v>
      </c>
      <c r="B34" s="19"/>
      <c r="C34" s="19"/>
      <c r="D34" s="19"/>
      <c r="E34" s="20"/>
      <c r="F34" s="20"/>
      <c r="G34" s="20">
        <f>SUM(G35:G60)</f>
        <v>692277</v>
      </c>
      <c r="H34" s="20">
        <f>SUM(H35:H60)</f>
        <v>65245</v>
      </c>
      <c r="I34" s="33">
        <f>SUM(I35:I60)</f>
        <v>268277</v>
      </c>
      <c r="J34" s="36"/>
      <c r="K34" s="20"/>
      <c r="L34" s="20"/>
      <c r="M34" s="20"/>
      <c r="N34" s="20">
        <v>141242</v>
      </c>
      <c r="O34" s="20"/>
      <c r="P34" s="5"/>
    </row>
    <row r="35" s="3" customFormat="1" ht="122" customHeight="1" spans="1:16">
      <c r="A35" s="20">
        <v>28</v>
      </c>
      <c r="B35" s="20" t="s">
        <v>159</v>
      </c>
      <c r="C35" s="20" t="s">
        <v>160</v>
      </c>
      <c r="D35" s="20" t="s">
        <v>161</v>
      </c>
      <c r="E35" s="20" t="s">
        <v>79</v>
      </c>
      <c r="F35" s="20" t="s">
        <v>22</v>
      </c>
      <c r="G35" s="20">
        <v>30138</v>
      </c>
      <c r="H35" s="20"/>
      <c r="I35" s="20">
        <v>15000</v>
      </c>
      <c r="J35" s="36" t="s">
        <v>162</v>
      </c>
      <c r="K35" s="20" t="s">
        <v>163</v>
      </c>
      <c r="L35" s="20" t="s">
        <v>34</v>
      </c>
      <c r="M35" s="20" t="s">
        <v>26</v>
      </c>
      <c r="N35" s="20">
        <v>8900</v>
      </c>
      <c r="O35" s="20" t="s">
        <v>164</v>
      </c>
      <c r="P35" s="5"/>
    </row>
    <row r="36" s="3" customFormat="1" ht="107" customHeight="1" spans="1:16">
      <c r="A36" s="20">
        <v>29</v>
      </c>
      <c r="B36" s="20" t="s">
        <v>165</v>
      </c>
      <c r="C36" s="20" t="s">
        <v>166</v>
      </c>
      <c r="D36" s="20" t="s">
        <v>167</v>
      </c>
      <c r="E36" s="20" t="s">
        <v>168</v>
      </c>
      <c r="F36" s="20" t="s">
        <v>40</v>
      </c>
      <c r="G36" s="20">
        <v>113000</v>
      </c>
      <c r="H36" s="20">
        <v>17788</v>
      </c>
      <c r="I36" s="20">
        <v>43806</v>
      </c>
      <c r="J36" s="36" t="s">
        <v>169</v>
      </c>
      <c r="K36" s="20" t="s">
        <v>170</v>
      </c>
      <c r="L36" s="20" t="s">
        <v>25</v>
      </c>
      <c r="M36" s="20" t="s">
        <v>26</v>
      </c>
      <c r="N36" s="20">
        <v>23399</v>
      </c>
      <c r="O36" s="20" t="s">
        <v>171</v>
      </c>
      <c r="P36" s="5"/>
    </row>
    <row r="37" s="3" customFormat="1" ht="87" customHeight="1" spans="1:16">
      <c r="A37" s="20">
        <v>30</v>
      </c>
      <c r="B37" s="20" t="s">
        <v>172</v>
      </c>
      <c r="C37" s="20" t="s">
        <v>173</v>
      </c>
      <c r="D37" s="20" t="s">
        <v>174</v>
      </c>
      <c r="E37" s="20" t="s">
        <v>79</v>
      </c>
      <c r="F37" s="20" t="s">
        <v>22</v>
      </c>
      <c r="G37" s="20">
        <v>65000</v>
      </c>
      <c r="H37" s="20"/>
      <c r="I37" s="20">
        <v>15000</v>
      </c>
      <c r="J37" s="36" t="s">
        <v>175</v>
      </c>
      <c r="K37" s="20" t="s">
        <v>176</v>
      </c>
      <c r="L37" s="20" t="s">
        <v>34</v>
      </c>
      <c r="M37" s="20" t="s">
        <v>26</v>
      </c>
      <c r="N37" s="20">
        <v>0</v>
      </c>
      <c r="O37" s="20" t="s">
        <v>177</v>
      </c>
      <c r="P37" s="5"/>
    </row>
    <row r="38" s="3" customFormat="1" ht="118" customHeight="1" spans="1:16">
      <c r="A38" s="20">
        <v>31</v>
      </c>
      <c r="B38" s="20" t="s">
        <v>178</v>
      </c>
      <c r="C38" s="20" t="s">
        <v>179</v>
      </c>
      <c r="D38" s="20" t="s">
        <v>180</v>
      </c>
      <c r="E38" s="20" t="s">
        <v>68</v>
      </c>
      <c r="F38" s="25" t="s">
        <v>40</v>
      </c>
      <c r="G38" s="20">
        <v>30000</v>
      </c>
      <c r="H38" s="20">
        <v>10543</v>
      </c>
      <c r="I38" s="20">
        <v>10000</v>
      </c>
      <c r="J38" s="36" t="s">
        <v>181</v>
      </c>
      <c r="K38" s="20" t="s">
        <v>182</v>
      </c>
      <c r="L38" s="20" t="s">
        <v>25</v>
      </c>
      <c r="M38" s="20" t="s">
        <v>26</v>
      </c>
      <c r="N38" s="20">
        <v>10502</v>
      </c>
      <c r="O38" s="20" t="s">
        <v>183</v>
      </c>
      <c r="P38" s="5"/>
    </row>
    <row r="39" s="3" customFormat="1" ht="146" customHeight="1" spans="1:16">
      <c r="A39" s="20">
        <v>32</v>
      </c>
      <c r="B39" s="20" t="s">
        <v>184</v>
      </c>
      <c r="C39" s="20" t="s">
        <v>185</v>
      </c>
      <c r="D39" s="20" t="s">
        <v>180</v>
      </c>
      <c r="E39" s="20" t="s">
        <v>186</v>
      </c>
      <c r="F39" s="25" t="s">
        <v>40</v>
      </c>
      <c r="G39" s="20">
        <v>35000</v>
      </c>
      <c r="H39" s="20">
        <v>6165</v>
      </c>
      <c r="I39" s="20">
        <v>10500</v>
      </c>
      <c r="J39" s="36" t="s">
        <v>187</v>
      </c>
      <c r="K39" s="20" t="s">
        <v>182</v>
      </c>
      <c r="L39" s="20" t="s">
        <v>25</v>
      </c>
      <c r="M39" s="20" t="s">
        <v>26</v>
      </c>
      <c r="N39" s="20">
        <v>7566</v>
      </c>
      <c r="O39" s="20" t="s">
        <v>188</v>
      </c>
      <c r="P39" s="5"/>
    </row>
    <row r="40" s="3" customFormat="1" ht="89" customHeight="1" spans="1:16">
      <c r="A40" s="20">
        <v>33</v>
      </c>
      <c r="B40" s="20" t="s">
        <v>189</v>
      </c>
      <c r="C40" s="20" t="s">
        <v>190</v>
      </c>
      <c r="D40" s="20" t="s">
        <v>38</v>
      </c>
      <c r="E40" s="20" t="s">
        <v>79</v>
      </c>
      <c r="F40" s="25" t="s">
        <v>22</v>
      </c>
      <c r="G40" s="20">
        <v>24000</v>
      </c>
      <c r="H40" s="20"/>
      <c r="I40" s="20">
        <v>6000</v>
      </c>
      <c r="J40" s="36" t="s">
        <v>191</v>
      </c>
      <c r="K40" s="20" t="s">
        <v>38</v>
      </c>
      <c r="L40" s="20" t="s">
        <v>25</v>
      </c>
      <c r="M40" s="20" t="s">
        <v>192</v>
      </c>
      <c r="N40" s="20">
        <v>1112</v>
      </c>
      <c r="O40" s="20" t="s">
        <v>193</v>
      </c>
      <c r="P40" s="5"/>
    </row>
    <row r="41" s="3" customFormat="1" ht="343" customHeight="1" spans="1:16">
      <c r="A41" s="20">
        <v>34</v>
      </c>
      <c r="B41" s="20" t="s">
        <v>194</v>
      </c>
      <c r="C41" s="20" t="s">
        <v>195</v>
      </c>
      <c r="D41" s="20" t="s">
        <v>73</v>
      </c>
      <c r="E41" s="20" t="s">
        <v>79</v>
      </c>
      <c r="F41" s="25" t="s">
        <v>22</v>
      </c>
      <c r="G41" s="20">
        <v>12000</v>
      </c>
      <c r="H41" s="20"/>
      <c r="I41" s="20">
        <v>5200</v>
      </c>
      <c r="J41" s="36" t="s">
        <v>196</v>
      </c>
      <c r="K41" s="20" t="s">
        <v>197</v>
      </c>
      <c r="L41" s="20" t="s">
        <v>34</v>
      </c>
      <c r="M41" s="20" t="s">
        <v>26</v>
      </c>
      <c r="N41" s="20">
        <v>3743</v>
      </c>
      <c r="O41" s="20" t="s">
        <v>198</v>
      </c>
      <c r="P41" s="5"/>
    </row>
    <row r="42" s="3" customFormat="1" ht="43" customHeight="1" spans="1:16">
      <c r="A42" s="20">
        <v>35</v>
      </c>
      <c r="B42" s="20" t="s">
        <v>199</v>
      </c>
      <c r="C42" s="20" t="s">
        <v>200</v>
      </c>
      <c r="D42" s="20" t="s">
        <v>156</v>
      </c>
      <c r="E42" s="20" t="s">
        <v>45</v>
      </c>
      <c r="F42" s="25" t="s">
        <v>22</v>
      </c>
      <c r="G42" s="20">
        <v>80000</v>
      </c>
      <c r="H42" s="20"/>
      <c r="I42" s="20">
        <v>35000</v>
      </c>
      <c r="J42" s="36" t="s">
        <v>201</v>
      </c>
      <c r="K42" s="20" t="s">
        <v>202</v>
      </c>
      <c r="L42" s="20" t="s">
        <v>25</v>
      </c>
      <c r="M42" s="20" t="s">
        <v>192</v>
      </c>
      <c r="N42" s="20">
        <v>0</v>
      </c>
      <c r="O42" s="20" t="s">
        <v>203</v>
      </c>
      <c r="P42" s="5"/>
    </row>
    <row r="43" s="3" customFormat="1" ht="126" customHeight="1" spans="1:16">
      <c r="A43" s="20">
        <v>36</v>
      </c>
      <c r="B43" s="20" t="s">
        <v>204</v>
      </c>
      <c r="C43" s="20" t="s">
        <v>205</v>
      </c>
      <c r="D43" s="20" t="s">
        <v>206</v>
      </c>
      <c r="E43" s="20" t="s">
        <v>45</v>
      </c>
      <c r="F43" s="20" t="s">
        <v>22</v>
      </c>
      <c r="G43" s="20">
        <v>30000</v>
      </c>
      <c r="H43" s="20"/>
      <c r="I43" s="20">
        <v>10000</v>
      </c>
      <c r="J43" s="36" t="s">
        <v>207</v>
      </c>
      <c r="K43" s="20" t="s">
        <v>170</v>
      </c>
      <c r="L43" s="20" t="s">
        <v>25</v>
      </c>
      <c r="M43" s="20" t="s">
        <v>26</v>
      </c>
      <c r="N43" s="20">
        <v>5500</v>
      </c>
      <c r="O43" s="20" t="s">
        <v>208</v>
      </c>
      <c r="P43" s="5"/>
    </row>
    <row r="44" s="3" customFormat="1" ht="49" customHeight="1" spans="1:16">
      <c r="A44" s="20">
        <v>37</v>
      </c>
      <c r="B44" s="20" t="s">
        <v>209</v>
      </c>
      <c r="C44" s="20" t="s">
        <v>210</v>
      </c>
      <c r="D44" s="20" t="s">
        <v>152</v>
      </c>
      <c r="E44" s="21">
        <v>2022</v>
      </c>
      <c r="F44" s="25" t="s">
        <v>22</v>
      </c>
      <c r="G44" s="20">
        <v>2500</v>
      </c>
      <c r="H44" s="20"/>
      <c r="I44" s="20">
        <v>2500</v>
      </c>
      <c r="J44" s="41" t="s">
        <v>23</v>
      </c>
      <c r="K44" s="20" t="s">
        <v>211</v>
      </c>
      <c r="L44" s="20" t="s">
        <v>25</v>
      </c>
      <c r="M44" s="20" t="s">
        <v>26</v>
      </c>
      <c r="N44" s="20">
        <v>2763</v>
      </c>
      <c r="O44" s="20" t="s">
        <v>212</v>
      </c>
      <c r="P44" s="5"/>
    </row>
    <row r="45" s="3" customFormat="1" ht="93" customHeight="1" spans="1:16">
      <c r="A45" s="20">
        <v>38</v>
      </c>
      <c r="B45" s="20" t="s">
        <v>213</v>
      </c>
      <c r="C45" s="20" t="s">
        <v>214</v>
      </c>
      <c r="D45" s="20" t="s">
        <v>215</v>
      </c>
      <c r="E45" s="20" t="s">
        <v>45</v>
      </c>
      <c r="F45" s="25" t="s">
        <v>22</v>
      </c>
      <c r="G45" s="20">
        <v>7000</v>
      </c>
      <c r="H45" s="20"/>
      <c r="I45" s="20">
        <v>3000</v>
      </c>
      <c r="J45" s="36" t="s">
        <v>216</v>
      </c>
      <c r="K45" s="20" t="s">
        <v>217</v>
      </c>
      <c r="L45" s="20" t="s">
        <v>25</v>
      </c>
      <c r="M45" s="20" t="s">
        <v>26</v>
      </c>
      <c r="N45" s="20">
        <v>3600</v>
      </c>
      <c r="O45" s="20" t="s">
        <v>218</v>
      </c>
      <c r="P45" s="5"/>
    </row>
    <row r="46" s="3" customFormat="1" ht="41" customHeight="1" spans="1:16">
      <c r="A46" s="20">
        <v>39</v>
      </c>
      <c r="B46" s="20" t="s">
        <v>219</v>
      </c>
      <c r="C46" s="20" t="s">
        <v>220</v>
      </c>
      <c r="D46" s="20" t="s">
        <v>221</v>
      </c>
      <c r="E46" s="20" t="s">
        <v>222</v>
      </c>
      <c r="F46" s="20" t="s">
        <v>40</v>
      </c>
      <c r="G46" s="20">
        <v>20000</v>
      </c>
      <c r="H46" s="20">
        <v>17537</v>
      </c>
      <c r="I46" s="20">
        <v>2463</v>
      </c>
      <c r="J46" s="36" t="s">
        <v>23</v>
      </c>
      <c r="K46" s="20" t="s">
        <v>221</v>
      </c>
      <c r="L46" s="20" t="s">
        <v>25</v>
      </c>
      <c r="M46" s="20" t="s">
        <v>26</v>
      </c>
      <c r="N46" s="20">
        <v>2640</v>
      </c>
      <c r="O46" s="20" t="s">
        <v>212</v>
      </c>
      <c r="P46" s="5"/>
    </row>
    <row r="47" s="3" customFormat="1" ht="50" customHeight="1" spans="1:16">
      <c r="A47" s="20">
        <v>40</v>
      </c>
      <c r="B47" s="20" t="s">
        <v>223</v>
      </c>
      <c r="C47" s="20" t="s">
        <v>224</v>
      </c>
      <c r="D47" s="20" t="s">
        <v>206</v>
      </c>
      <c r="E47" s="20">
        <v>2022</v>
      </c>
      <c r="F47" s="20" t="s">
        <v>22</v>
      </c>
      <c r="G47" s="20">
        <v>2500</v>
      </c>
      <c r="H47" s="20"/>
      <c r="I47" s="20">
        <v>2500</v>
      </c>
      <c r="J47" s="36" t="s">
        <v>52</v>
      </c>
      <c r="K47" s="20" t="s">
        <v>225</v>
      </c>
      <c r="L47" s="20" t="s">
        <v>25</v>
      </c>
      <c r="M47" s="20" t="s">
        <v>26</v>
      </c>
      <c r="N47" s="20">
        <v>4550</v>
      </c>
      <c r="O47" s="20" t="s">
        <v>226</v>
      </c>
      <c r="P47" s="5"/>
    </row>
    <row r="48" s="3" customFormat="1" ht="87" customHeight="1" spans="1:16">
      <c r="A48" s="20">
        <v>41</v>
      </c>
      <c r="B48" s="20" t="s">
        <v>227</v>
      </c>
      <c r="C48" s="20" t="s">
        <v>228</v>
      </c>
      <c r="D48" s="20" t="s">
        <v>167</v>
      </c>
      <c r="E48" s="20" t="s">
        <v>79</v>
      </c>
      <c r="F48" s="20" t="s">
        <v>22</v>
      </c>
      <c r="G48" s="20">
        <v>100000</v>
      </c>
      <c r="H48" s="20"/>
      <c r="I48" s="20">
        <v>10000</v>
      </c>
      <c r="J48" s="36" t="s">
        <v>229</v>
      </c>
      <c r="K48" s="20" t="s">
        <v>230</v>
      </c>
      <c r="L48" s="20" t="s">
        <v>25</v>
      </c>
      <c r="M48" s="20" t="s">
        <v>26</v>
      </c>
      <c r="N48" s="20">
        <v>6023</v>
      </c>
      <c r="O48" s="20" t="s">
        <v>231</v>
      </c>
      <c r="P48" s="5"/>
    </row>
    <row r="49" s="3" customFormat="1" ht="120" customHeight="1" spans="1:16">
      <c r="A49" s="20">
        <v>42</v>
      </c>
      <c r="B49" s="20" t="s">
        <v>232</v>
      </c>
      <c r="C49" s="20" t="s">
        <v>233</v>
      </c>
      <c r="D49" s="20" t="s">
        <v>234</v>
      </c>
      <c r="E49" s="20" t="s">
        <v>45</v>
      </c>
      <c r="F49" s="20" t="s">
        <v>22</v>
      </c>
      <c r="G49" s="20">
        <v>38628</v>
      </c>
      <c r="H49" s="20"/>
      <c r="I49" s="20">
        <v>32000</v>
      </c>
      <c r="J49" s="36" t="s">
        <v>235</v>
      </c>
      <c r="K49" s="20" t="s">
        <v>163</v>
      </c>
      <c r="L49" s="20" t="s">
        <v>34</v>
      </c>
      <c r="M49" s="20" t="s">
        <v>26</v>
      </c>
      <c r="N49" s="20">
        <v>18200</v>
      </c>
      <c r="O49" s="20" t="s">
        <v>236</v>
      </c>
      <c r="P49" s="42"/>
    </row>
    <row r="50" s="3" customFormat="1" ht="56" customHeight="1" spans="1:16">
      <c r="A50" s="20">
        <v>43</v>
      </c>
      <c r="B50" s="20" t="s">
        <v>237</v>
      </c>
      <c r="C50" s="20" t="s">
        <v>238</v>
      </c>
      <c r="D50" s="20" t="s">
        <v>57</v>
      </c>
      <c r="E50" s="20">
        <v>2022</v>
      </c>
      <c r="F50" s="20" t="s">
        <v>22</v>
      </c>
      <c r="G50" s="20">
        <v>22000</v>
      </c>
      <c r="H50" s="20"/>
      <c r="I50" s="20">
        <v>22000</v>
      </c>
      <c r="J50" s="36" t="s">
        <v>52</v>
      </c>
      <c r="K50" s="20" t="s">
        <v>225</v>
      </c>
      <c r="L50" s="20" t="s">
        <v>34</v>
      </c>
      <c r="M50" s="20" t="s">
        <v>26</v>
      </c>
      <c r="N50" s="20">
        <v>9210</v>
      </c>
      <c r="O50" s="20" t="s">
        <v>239</v>
      </c>
      <c r="P50" s="5"/>
    </row>
    <row r="51" s="3" customFormat="1" ht="165" customHeight="1" spans="1:16">
      <c r="A51" s="20">
        <v>44</v>
      </c>
      <c r="B51" s="20" t="s">
        <v>240</v>
      </c>
      <c r="C51" s="20" t="s">
        <v>241</v>
      </c>
      <c r="D51" s="20" t="s">
        <v>242</v>
      </c>
      <c r="E51" s="20">
        <v>2022</v>
      </c>
      <c r="F51" s="20" t="s">
        <v>22</v>
      </c>
      <c r="G51" s="20">
        <v>10820</v>
      </c>
      <c r="H51" s="20"/>
      <c r="I51" s="20">
        <v>10820</v>
      </c>
      <c r="J51" s="36" t="s">
        <v>52</v>
      </c>
      <c r="K51" s="20" t="s">
        <v>243</v>
      </c>
      <c r="L51" s="20" t="s">
        <v>25</v>
      </c>
      <c r="M51" s="20" t="s">
        <v>26</v>
      </c>
      <c r="N51" s="20">
        <v>11798</v>
      </c>
      <c r="O51" s="20" t="s">
        <v>244</v>
      </c>
      <c r="P51" s="5"/>
    </row>
    <row r="52" s="3" customFormat="1" ht="46" customHeight="1" spans="1:16">
      <c r="A52" s="20">
        <v>45</v>
      </c>
      <c r="B52" s="20" t="s">
        <v>245</v>
      </c>
      <c r="C52" s="20" t="s">
        <v>246</v>
      </c>
      <c r="D52" s="20" t="s">
        <v>234</v>
      </c>
      <c r="E52" s="20">
        <v>2022</v>
      </c>
      <c r="F52" s="20" t="s">
        <v>22</v>
      </c>
      <c r="G52" s="20">
        <v>1000</v>
      </c>
      <c r="H52" s="20"/>
      <c r="I52" s="20">
        <v>1000</v>
      </c>
      <c r="J52" s="36" t="s">
        <v>52</v>
      </c>
      <c r="K52" s="20" t="s">
        <v>247</v>
      </c>
      <c r="L52" s="20" t="s">
        <v>25</v>
      </c>
      <c r="M52" s="20" t="s">
        <v>26</v>
      </c>
      <c r="N52" s="20">
        <v>1000</v>
      </c>
      <c r="O52" s="20" t="s">
        <v>248</v>
      </c>
      <c r="P52" s="42"/>
    </row>
    <row r="53" s="3" customFormat="1" ht="156" customHeight="1" spans="1:16">
      <c r="A53" s="20">
        <v>46</v>
      </c>
      <c r="B53" s="20" t="s">
        <v>249</v>
      </c>
      <c r="C53" s="20" t="s">
        <v>250</v>
      </c>
      <c r="D53" s="20" t="s">
        <v>87</v>
      </c>
      <c r="E53" s="20" t="s">
        <v>186</v>
      </c>
      <c r="F53" s="20" t="s">
        <v>40</v>
      </c>
      <c r="G53" s="20">
        <v>16891</v>
      </c>
      <c r="H53" s="20">
        <v>5700</v>
      </c>
      <c r="I53" s="20">
        <v>6000</v>
      </c>
      <c r="J53" s="36" t="s">
        <v>251</v>
      </c>
      <c r="K53" s="20" t="s">
        <v>252</v>
      </c>
      <c r="L53" s="20" t="s">
        <v>25</v>
      </c>
      <c r="M53" s="20" t="s">
        <v>26</v>
      </c>
      <c r="N53" s="20">
        <v>3584</v>
      </c>
      <c r="O53" s="20" t="s">
        <v>253</v>
      </c>
      <c r="P53" s="42"/>
    </row>
    <row r="54" s="3" customFormat="1" ht="51" customHeight="1" spans="1:16">
      <c r="A54" s="20">
        <v>47</v>
      </c>
      <c r="B54" s="20" t="s">
        <v>254</v>
      </c>
      <c r="C54" s="20" t="s">
        <v>255</v>
      </c>
      <c r="D54" s="20" t="s">
        <v>234</v>
      </c>
      <c r="E54" s="20" t="s">
        <v>39</v>
      </c>
      <c r="F54" s="20" t="s">
        <v>40</v>
      </c>
      <c r="G54" s="20">
        <v>5500</v>
      </c>
      <c r="H54" s="20">
        <v>4012</v>
      </c>
      <c r="I54" s="20">
        <v>1488</v>
      </c>
      <c r="J54" s="36" t="s">
        <v>52</v>
      </c>
      <c r="K54" s="20" t="s">
        <v>66</v>
      </c>
      <c r="L54" s="20" t="s">
        <v>25</v>
      </c>
      <c r="M54" s="20" t="s">
        <v>26</v>
      </c>
      <c r="N54" s="20">
        <v>1545</v>
      </c>
      <c r="O54" s="20" t="s">
        <v>256</v>
      </c>
      <c r="P54" s="42"/>
    </row>
    <row r="55" s="3" customFormat="1" ht="163" customHeight="1" spans="1:16">
      <c r="A55" s="20">
        <v>48</v>
      </c>
      <c r="B55" s="20" t="s">
        <v>257</v>
      </c>
      <c r="C55" s="20" t="s">
        <v>258</v>
      </c>
      <c r="D55" s="20" t="s">
        <v>259</v>
      </c>
      <c r="E55" s="20" t="s">
        <v>45</v>
      </c>
      <c r="F55" s="20" t="s">
        <v>22</v>
      </c>
      <c r="G55" s="20">
        <v>20000</v>
      </c>
      <c r="H55" s="20"/>
      <c r="I55" s="20">
        <v>5200</v>
      </c>
      <c r="J55" s="36" t="s">
        <v>260</v>
      </c>
      <c r="K55" s="20" t="s">
        <v>261</v>
      </c>
      <c r="L55" s="20" t="s">
        <v>34</v>
      </c>
      <c r="M55" s="20" t="s">
        <v>26</v>
      </c>
      <c r="N55" s="20">
        <v>900</v>
      </c>
      <c r="O55" s="20" t="s">
        <v>262</v>
      </c>
      <c r="P55" s="42"/>
    </row>
    <row r="56" s="3" customFormat="1" ht="39" customHeight="1" spans="1:16">
      <c r="A56" s="20">
        <v>49</v>
      </c>
      <c r="B56" s="20" t="s">
        <v>263</v>
      </c>
      <c r="C56" s="20" t="s">
        <v>264</v>
      </c>
      <c r="D56" s="20" t="s">
        <v>234</v>
      </c>
      <c r="E56" s="20" t="s">
        <v>39</v>
      </c>
      <c r="F56" s="20" t="s">
        <v>40</v>
      </c>
      <c r="G56" s="20">
        <v>4900</v>
      </c>
      <c r="H56" s="20">
        <v>3500</v>
      </c>
      <c r="I56" s="20">
        <v>1400</v>
      </c>
      <c r="J56" s="36" t="s">
        <v>52</v>
      </c>
      <c r="K56" s="20" t="s">
        <v>261</v>
      </c>
      <c r="L56" s="20" t="s">
        <v>25</v>
      </c>
      <c r="M56" s="20" t="s">
        <v>26</v>
      </c>
      <c r="N56" s="20">
        <v>1400</v>
      </c>
      <c r="O56" s="20" t="s">
        <v>265</v>
      </c>
      <c r="P56" s="42"/>
    </row>
    <row r="57" s="3" customFormat="1" ht="75" customHeight="1" spans="1:16">
      <c r="A57" s="20">
        <v>50</v>
      </c>
      <c r="B57" s="20" t="s">
        <v>266</v>
      </c>
      <c r="C57" s="20" t="s">
        <v>267</v>
      </c>
      <c r="D57" s="20" t="s">
        <v>234</v>
      </c>
      <c r="E57" s="20">
        <v>2022</v>
      </c>
      <c r="F57" s="20" t="s">
        <v>22</v>
      </c>
      <c r="G57" s="20">
        <v>10000</v>
      </c>
      <c r="H57" s="20"/>
      <c r="I57" s="20">
        <v>10000</v>
      </c>
      <c r="J57" s="36" t="s">
        <v>52</v>
      </c>
      <c r="K57" s="20" t="s">
        <v>163</v>
      </c>
      <c r="L57" s="20" t="s">
        <v>25</v>
      </c>
      <c r="M57" s="20" t="s">
        <v>26</v>
      </c>
      <c r="N57" s="20">
        <v>4200</v>
      </c>
      <c r="O57" s="20" t="s">
        <v>268</v>
      </c>
      <c r="P57" s="42"/>
    </row>
    <row r="58" s="3" customFormat="1" ht="44" customHeight="1" spans="1:16">
      <c r="A58" s="20">
        <v>51</v>
      </c>
      <c r="B58" s="20" t="s">
        <v>269</v>
      </c>
      <c r="C58" s="20" t="s">
        <v>270</v>
      </c>
      <c r="D58" s="20" t="s">
        <v>38</v>
      </c>
      <c r="E58" s="20">
        <v>2022</v>
      </c>
      <c r="F58" s="20" t="s">
        <v>22</v>
      </c>
      <c r="G58" s="20">
        <v>3000</v>
      </c>
      <c r="H58" s="20"/>
      <c r="I58" s="20">
        <v>3000</v>
      </c>
      <c r="J58" s="36" t="s">
        <v>52</v>
      </c>
      <c r="K58" s="20" t="s">
        <v>225</v>
      </c>
      <c r="L58" s="20" t="s">
        <v>25</v>
      </c>
      <c r="M58" s="20" t="s">
        <v>26</v>
      </c>
      <c r="N58" s="20">
        <v>3000</v>
      </c>
      <c r="O58" s="20" t="s">
        <v>123</v>
      </c>
      <c r="P58" s="5"/>
    </row>
    <row r="59" s="3" customFormat="1" ht="49" customHeight="1" spans="1:16">
      <c r="A59" s="20">
        <v>52</v>
      </c>
      <c r="B59" s="20" t="s">
        <v>271</v>
      </c>
      <c r="C59" s="20" t="s">
        <v>272</v>
      </c>
      <c r="D59" s="20" t="s">
        <v>113</v>
      </c>
      <c r="E59" s="20">
        <v>2022</v>
      </c>
      <c r="F59" s="20" t="s">
        <v>22</v>
      </c>
      <c r="G59" s="20">
        <v>2100</v>
      </c>
      <c r="H59" s="20"/>
      <c r="I59" s="20">
        <v>2100</v>
      </c>
      <c r="J59" s="36" t="s">
        <v>273</v>
      </c>
      <c r="K59" s="20" t="s">
        <v>225</v>
      </c>
      <c r="L59" s="20" t="s">
        <v>25</v>
      </c>
      <c r="M59" s="20" t="s">
        <v>26</v>
      </c>
      <c r="N59" s="20">
        <v>2100</v>
      </c>
      <c r="O59" s="20" t="s">
        <v>226</v>
      </c>
      <c r="P59" s="5"/>
    </row>
    <row r="60" s="3" customFormat="1" ht="75.6" spans="1:16">
      <c r="A60" s="20">
        <v>53</v>
      </c>
      <c r="B60" s="20" t="s">
        <v>274</v>
      </c>
      <c r="C60" s="20" t="s">
        <v>275</v>
      </c>
      <c r="D60" s="20" t="s">
        <v>152</v>
      </c>
      <c r="E60" s="20" t="s">
        <v>79</v>
      </c>
      <c r="F60" s="20" t="s">
        <v>22</v>
      </c>
      <c r="G60" s="20">
        <v>6300</v>
      </c>
      <c r="H60" s="20"/>
      <c r="I60" s="20">
        <v>2300</v>
      </c>
      <c r="J60" s="36" t="s">
        <v>276</v>
      </c>
      <c r="K60" s="20" t="s">
        <v>211</v>
      </c>
      <c r="L60" s="20" t="s">
        <v>25</v>
      </c>
      <c r="M60" s="20" t="s">
        <v>26</v>
      </c>
      <c r="N60" s="20">
        <v>4007</v>
      </c>
      <c r="O60" s="20" t="s">
        <v>277</v>
      </c>
      <c r="P60" s="5"/>
    </row>
    <row r="61" s="3" customFormat="1" ht="27" customHeight="1" spans="1:16">
      <c r="A61" s="19" t="s">
        <v>278</v>
      </c>
      <c r="B61" s="19"/>
      <c r="C61" s="19"/>
      <c r="D61" s="19"/>
      <c r="E61" s="20"/>
      <c r="F61" s="20"/>
      <c r="G61" s="20">
        <f>SUM(G62:G69)</f>
        <v>59000</v>
      </c>
      <c r="H61" s="20">
        <f>SUM(H62:H69)</f>
        <v>10373</v>
      </c>
      <c r="I61" s="33">
        <f>SUM(I62:I69)</f>
        <v>37127</v>
      </c>
      <c r="J61" s="36"/>
      <c r="K61" s="20"/>
      <c r="L61" s="20"/>
      <c r="M61" s="20"/>
      <c r="N61" s="20">
        <v>29088.5</v>
      </c>
      <c r="O61" s="20"/>
      <c r="P61" s="5"/>
    </row>
    <row r="62" s="3" customFormat="1" ht="75" customHeight="1" spans="1:16">
      <c r="A62" s="20">
        <v>54</v>
      </c>
      <c r="B62" s="20" t="s">
        <v>279</v>
      </c>
      <c r="C62" s="20" t="s">
        <v>280</v>
      </c>
      <c r="D62" s="20" t="s">
        <v>281</v>
      </c>
      <c r="E62" s="20" t="s">
        <v>45</v>
      </c>
      <c r="F62" s="20" t="s">
        <v>22</v>
      </c>
      <c r="G62" s="20">
        <v>8200</v>
      </c>
      <c r="H62" s="20"/>
      <c r="I62" s="20">
        <v>4500</v>
      </c>
      <c r="J62" s="36" t="s">
        <v>282</v>
      </c>
      <c r="K62" s="20" t="s">
        <v>126</v>
      </c>
      <c r="L62" s="20" t="s">
        <v>25</v>
      </c>
      <c r="M62" s="20" t="s">
        <v>26</v>
      </c>
      <c r="N62" s="20">
        <v>8254</v>
      </c>
      <c r="O62" s="20" t="s">
        <v>283</v>
      </c>
      <c r="P62" s="5"/>
    </row>
    <row r="63" s="3" customFormat="1" ht="52" customHeight="1" spans="1:16">
      <c r="A63" s="20">
        <v>55</v>
      </c>
      <c r="B63" s="20" t="s">
        <v>284</v>
      </c>
      <c r="C63" s="20" t="s">
        <v>285</v>
      </c>
      <c r="D63" s="20" t="s">
        <v>286</v>
      </c>
      <c r="E63" s="20">
        <v>2022</v>
      </c>
      <c r="F63" s="20" t="s">
        <v>22</v>
      </c>
      <c r="G63" s="20">
        <v>5000</v>
      </c>
      <c r="H63" s="20"/>
      <c r="I63" s="20">
        <v>5000</v>
      </c>
      <c r="J63" s="36" t="s">
        <v>23</v>
      </c>
      <c r="K63" s="20" t="s">
        <v>287</v>
      </c>
      <c r="L63" s="20" t="s">
        <v>34</v>
      </c>
      <c r="M63" s="20" t="s">
        <v>26</v>
      </c>
      <c r="N63" s="20">
        <v>3362.5</v>
      </c>
      <c r="O63" s="20" t="s">
        <v>288</v>
      </c>
      <c r="P63" s="5"/>
    </row>
    <row r="64" s="3" customFormat="1" ht="74" customHeight="1" spans="1:16">
      <c r="A64" s="20">
        <v>56</v>
      </c>
      <c r="B64" s="20" t="s">
        <v>289</v>
      </c>
      <c r="C64" s="20" t="s">
        <v>290</v>
      </c>
      <c r="D64" s="20" t="s">
        <v>126</v>
      </c>
      <c r="E64" s="20">
        <v>2022</v>
      </c>
      <c r="F64" s="20" t="s">
        <v>22</v>
      </c>
      <c r="G64" s="20">
        <v>7000</v>
      </c>
      <c r="H64" s="20"/>
      <c r="I64" s="20">
        <v>7000</v>
      </c>
      <c r="J64" s="36" t="s">
        <v>23</v>
      </c>
      <c r="K64" s="20" t="s">
        <v>225</v>
      </c>
      <c r="L64" s="20" t="s">
        <v>34</v>
      </c>
      <c r="M64" s="20" t="s">
        <v>26</v>
      </c>
      <c r="N64" s="20">
        <v>4599</v>
      </c>
      <c r="O64" s="20" t="s">
        <v>291</v>
      </c>
      <c r="P64" s="5"/>
    </row>
    <row r="65" s="3" customFormat="1" ht="33" customHeight="1" spans="1:16">
      <c r="A65" s="20">
        <v>57</v>
      </c>
      <c r="B65" s="20" t="s">
        <v>292</v>
      </c>
      <c r="C65" s="20" t="s">
        <v>200</v>
      </c>
      <c r="D65" s="20" t="s">
        <v>293</v>
      </c>
      <c r="E65" s="20">
        <v>2022</v>
      </c>
      <c r="F65" s="20" t="s">
        <v>22</v>
      </c>
      <c r="G65" s="20">
        <v>2000</v>
      </c>
      <c r="H65" s="20"/>
      <c r="I65" s="20">
        <v>2000</v>
      </c>
      <c r="J65" s="36" t="s">
        <v>23</v>
      </c>
      <c r="K65" s="20" t="s">
        <v>225</v>
      </c>
      <c r="L65" s="20" t="s">
        <v>25</v>
      </c>
      <c r="M65" s="20" t="s">
        <v>192</v>
      </c>
      <c r="N65" s="20">
        <v>0</v>
      </c>
      <c r="O65" s="20" t="s">
        <v>294</v>
      </c>
      <c r="P65" s="5"/>
    </row>
    <row r="66" s="3" customFormat="1" ht="49" customHeight="1" spans="1:16">
      <c r="A66" s="20">
        <v>58</v>
      </c>
      <c r="B66" s="20" t="s">
        <v>295</v>
      </c>
      <c r="C66" s="20" t="s">
        <v>296</v>
      </c>
      <c r="D66" s="20" t="s">
        <v>126</v>
      </c>
      <c r="E66" s="20" t="s">
        <v>39</v>
      </c>
      <c r="F66" s="20" t="s">
        <v>40</v>
      </c>
      <c r="G66" s="20">
        <v>10000</v>
      </c>
      <c r="H66" s="20">
        <v>7260</v>
      </c>
      <c r="I66" s="20">
        <v>2740</v>
      </c>
      <c r="J66" s="36" t="s">
        <v>23</v>
      </c>
      <c r="K66" s="20" t="s">
        <v>297</v>
      </c>
      <c r="L66" s="20" t="s">
        <v>25</v>
      </c>
      <c r="M66" s="20" t="s">
        <v>26</v>
      </c>
      <c r="N66" s="20">
        <v>3360</v>
      </c>
      <c r="O66" s="20" t="s">
        <v>226</v>
      </c>
      <c r="P66" s="5"/>
    </row>
    <row r="67" s="3" customFormat="1" ht="137" customHeight="1" spans="1:16">
      <c r="A67" s="20">
        <v>59</v>
      </c>
      <c r="B67" s="20" t="s">
        <v>298</v>
      </c>
      <c r="C67" s="20" t="s">
        <v>299</v>
      </c>
      <c r="D67" s="20" t="s">
        <v>152</v>
      </c>
      <c r="E67" s="20" t="s">
        <v>39</v>
      </c>
      <c r="F67" s="20" t="s">
        <v>40</v>
      </c>
      <c r="G67" s="20">
        <v>10000</v>
      </c>
      <c r="H67" s="20">
        <v>3113</v>
      </c>
      <c r="I67" s="20">
        <v>6887</v>
      </c>
      <c r="J67" s="36" t="s">
        <v>23</v>
      </c>
      <c r="K67" s="20" t="s">
        <v>300</v>
      </c>
      <c r="L67" s="20" t="s">
        <v>34</v>
      </c>
      <c r="M67" s="20" t="s">
        <v>26</v>
      </c>
      <c r="N67" s="20">
        <v>4312</v>
      </c>
      <c r="O67" s="20" t="s">
        <v>301</v>
      </c>
      <c r="P67" s="5"/>
    </row>
    <row r="68" s="3" customFormat="1" ht="98" customHeight="1" spans="1:16">
      <c r="A68" s="20">
        <v>60</v>
      </c>
      <c r="B68" s="20" t="s">
        <v>302</v>
      </c>
      <c r="C68" s="20" t="s">
        <v>303</v>
      </c>
      <c r="D68" s="20" t="s">
        <v>304</v>
      </c>
      <c r="E68" s="20" t="s">
        <v>45</v>
      </c>
      <c r="F68" s="20" t="s">
        <v>22</v>
      </c>
      <c r="G68" s="20">
        <v>4800</v>
      </c>
      <c r="H68" s="20"/>
      <c r="I68" s="20">
        <v>3000</v>
      </c>
      <c r="J68" s="36" t="s">
        <v>305</v>
      </c>
      <c r="K68" s="20" t="s">
        <v>306</v>
      </c>
      <c r="L68" s="20" t="s">
        <v>25</v>
      </c>
      <c r="M68" s="20" t="s">
        <v>26</v>
      </c>
      <c r="N68" s="20">
        <v>2706</v>
      </c>
      <c r="O68" s="20" t="s">
        <v>307</v>
      </c>
      <c r="P68" s="5"/>
    </row>
    <row r="69" s="3" customFormat="1" ht="57" customHeight="1" spans="1:16">
      <c r="A69" s="20">
        <v>61</v>
      </c>
      <c r="B69" s="20" t="s">
        <v>308</v>
      </c>
      <c r="C69" s="20" t="s">
        <v>309</v>
      </c>
      <c r="D69" s="20" t="s">
        <v>286</v>
      </c>
      <c r="E69" s="20" t="s">
        <v>45</v>
      </c>
      <c r="F69" s="20" t="s">
        <v>22</v>
      </c>
      <c r="G69" s="20">
        <v>12000</v>
      </c>
      <c r="H69" s="20"/>
      <c r="I69" s="20">
        <v>6000</v>
      </c>
      <c r="J69" s="36" t="s">
        <v>310</v>
      </c>
      <c r="K69" s="20" t="s">
        <v>311</v>
      </c>
      <c r="L69" s="20" t="s">
        <v>25</v>
      </c>
      <c r="M69" s="20" t="s">
        <v>26</v>
      </c>
      <c r="N69" s="20">
        <v>2495</v>
      </c>
      <c r="O69" s="20" t="s">
        <v>312</v>
      </c>
      <c r="P69" s="5"/>
    </row>
    <row r="70" s="3" customFormat="1" ht="28" customHeight="1" spans="1:16">
      <c r="A70" s="19" t="s">
        <v>313</v>
      </c>
      <c r="B70" s="19"/>
      <c r="C70" s="19"/>
      <c r="D70" s="19"/>
      <c r="E70" s="20"/>
      <c r="F70" s="20"/>
      <c r="G70" s="20">
        <f t="shared" ref="G70:I70" si="0">SUM(G71:G79)</f>
        <v>81970</v>
      </c>
      <c r="H70" s="20">
        <f t="shared" si="0"/>
        <v>31129</v>
      </c>
      <c r="I70" s="33">
        <f t="shared" si="0"/>
        <v>36641</v>
      </c>
      <c r="J70" s="36"/>
      <c r="K70" s="20"/>
      <c r="L70" s="20"/>
      <c r="M70" s="20"/>
      <c r="N70" s="20">
        <v>39372</v>
      </c>
      <c r="O70" s="20"/>
      <c r="P70" s="5"/>
    </row>
    <row r="71" s="3" customFormat="1" ht="115" customHeight="1" spans="1:16">
      <c r="A71" s="20">
        <v>62</v>
      </c>
      <c r="B71" s="20" t="s">
        <v>314</v>
      </c>
      <c r="C71" s="20" t="s">
        <v>315</v>
      </c>
      <c r="D71" s="20" t="s">
        <v>38</v>
      </c>
      <c r="E71" s="20" t="s">
        <v>68</v>
      </c>
      <c r="F71" s="20" t="s">
        <v>40</v>
      </c>
      <c r="G71" s="20">
        <v>16500</v>
      </c>
      <c r="H71" s="20">
        <v>6500</v>
      </c>
      <c r="I71" s="20">
        <v>6500</v>
      </c>
      <c r="J71" s="36" t="s">
        <v>316</v>
      </c>
      <c r="K71" s="20" t="s">
        <v>317</v>
      </c>
      <c r="L71" s="20" t="s">
        <v>34</v>
      </c>
      <c r="M71" s="20" t="s">
        <v>26</v>
      </c>
      <c r="N71" s="20">
        <v>5337</v>
      </c>
      <c r="O71" s="20" t="s">
        <v>318</v>
      </c>
      <c r="P71" s="5"/>
    </row>
    <row r="72" s="3" customFormat="1" ht="123" customHeight="1" spans="1:16">
      <c r="A72" s="20">
        <v>63</v>
      </c>
      <c r="B72" s="20" t="s">
        <v>319</v>
      </c>
      <c r="C72" s="20" t="s">
        <v>320</v>
      </c>
      <c r="D72" s="20" t="s">
        <v>321</v>
      </c>
      <c r="E72" s="20">
        <v>2022</v>
      </c>
      <c r="F72" s="20" t="s">
        <v>22</v>
      </c>
      <c r="G72" s="20">
        <v>2000</v>
      </c>
      <c r="H72" s="20"/>
      <c r="I72" s="20">
        <v>2000</v>
      </c>
      <c r="J72" s="36" t="s">
        <v>23</v>
      </c>
      <c r="K72" s="20" t="s">
        <v>320</v>
      </c>
      <c r="L72" s="20" t="s">
        <v>25</v>
      </c>
      <c r="M72" s="20" t="s">
        <v>26</v>
      </c>
      <c r="N72" s="20">
        <v>2200</v>
      </c>
      <c r="O72" s="20" t="s">
        <v>322</v>
      </c>
      <c r="P72" s="5"/>
    </row>
    <row r="73" s="3" customFormat="1" ht="89" customHeight="1" spans="1:16">
      <c r="A73" s="20">
        <v>64</v>
      </c>
      <c r="B73" s="20" t="s">
        <v>323</v>
      </c>
      <c r="C73" s="20" t="s">
        <v>320</v>
      </c>
      <c r="D73" s="20" t="s">
        <v>324</v>
      </c>
      <c r="E73" s="20" t="s">
        <v>45</v>
      </c>
      <c r="F73" s="20" t="s">
        <v>22</v>
      </c>
      <c r="G73" s="20">
        <v>8200</v>
      </c>
      <c r="H73" s="20"/>
      <c r="I73" s="20">
        <v>4000</v>
      </c>
      <c r="J73" s="36" t="s">
        <v>325</v>
      </c>
      <c r="K73" s="20" t="s">
        <v>320</v>
      </c>
      <c r="L73" s="20" t="s">
        <v>25</v>
      </c>
      <c r="M73" s="20" t="s">
        <v>26</v>
      </c>
      <c r="N73" s="20">
        <v>5750</v>
      </c>
      <c r="O73" s="20" t="s">
        <v>326</v>
      </c>
      <c r="P73" s="5"/>
    </row>
    <row r="74" s="3" customFormat="1" ht="61" customHeight="1" spans="1:16">
      <c r="A74" s="20">
        <v>65</v>
      </c>
      <c r="B74" s="20" t="s">
        <v>327</v>
      </c>
      <c r="C74" s="20" t="s">
        <v>320</v>
      </c>
      <c r="D74" s="20" t="s">
        <v>211</v>
      </c>
      <c r="E74" s="20" t="s">
        <v>328</v>
      </c>
      <c r="F74" s="20" t="s">
        <v>40</v>
      </c>
      <c r="G74" s="20">
        <v>18034</v>
      </c>
      <c r="H74" s="20">
        <v>17034</v>
      </c>
      <c r="I74" s="20">
        <v>1000</v>
      </c>
      <c r="J74" s="36" t="s">
        <v>23</v>
      </c>
      <c r="K74" s="20" t="s">
        <v>320</v>
      </c>
      <c r="L74" s="20" t="s">
        <v>34</v>
      </c>
      <c r="M74" s="44" t="s">
        <v>26</v>
      </c>
      <c r="N74" s="20">
        <v>2500</v>
      </c>
      <c r="O74" s="20" t="s">
        <v>329</v>
      </c>
      <c r="P74" s="5"/>
    </row>
    <row r="75" s="3" customFormat="1" ht="43" customHeight="1" spans="1:16">
      <c r="A75" s="20">
        <v>66</v>
      </c>
      <c r="B75" s="20" t="s">
        <v>330</v>
      </c>
      <c r="C75" s="20" t="s">
        <v>331</v>
      </c>
      <c r="D75" s="20" t="s">
        <v>113</v>
      </c>
      <c r="E75" s="20" t="s">
        <v>39</v>
      </c>
      <c r="F75" s="20" t="s">
        <v>40</v>
      </c>
      <c r="G75" s="20">
        <v>5000</v>
      </c>
      <c r="H75" s="20">
        <v>2460</v>
      </c>
      <c r="I75" s="20">
        <v>2540</v>
      </c>
      <c r="J75" s="36" t="s">
        <v>23</v>
      </c>
      <c r="K75" s="20" t="s">
        <v>332</v>
      </c>
      <c r="L75" s="20" t="s">
        <v>25</v>
      </c>
      <c r="M75" s="44" t="s">
        <v>26</v>
      </c>
      <c r="N75" s="20">
        <v>2800</v>
      </c>
      <c r="O75" s="20" t="s">
        <v>333</v>
      </c>
      <c r="P75" s="5"/>
    </row>
    <row r="76" s="3" customFormat="1" ht="100" customHeight="1" spans="1:16">
      <c r="A76" s="20">
        <v>67</v>
      </c>
      <c r="B76" s="20" t="s">
        <v>334</v>
      </c>
      <c r="C76" s="20" t="s">
        <v>320</v>
      </c>
      <c r="D76" s="20" t="s">
        <v>335</v>
      </c>
      <c r="E76" s="20">
        <v>2022</v>
      </c>
      <c r="F76" s="20" t="s">
        <v>22</v>
      </c>
      <c r="G76" s="20">
        <v>2600</v>
      </c>
      <c r="H76" s="20"/>
      <c r="I76" s="20">
        <v>2600</v>
      </c>
      <c r="J76" s="36" t="s">
        <v>23</v>
      </c>
      <c r="K76" s="20" t="s">
        <v>320</v>
      </c>
      <c r="L76" s="20" t="s">
        <v>25</v>
      </c>
      <c r="M76" s="20" t="s">
        <v>26</v>
      </c>
      <c r="N76" s="20">
        <v>2600</v>
      </c>
      <c r="O76" s="20" t="s">
        <v>336</v>
      </c>
      <c r="P76" s="5"/>
    </row>
    <row r="77" s="3" customFormat="1" ht="51" customHeight="1" spans="1:16">
      <c r="A77" s="20">
        <v>68</v>
      </c>
      <c r="B77" s="20" t="s">
        <v>337</v>
      </c>
      <c r="C77" s="20" t="s">
        <v>338</v>
      </c>
      <c r="D77" s="20" t="s">
        <v>339</v>
      </c>
      <c r="E77" s="20">
        <v>2022</v>
      </c>
      <c r="F77" s="20" t="s">
        <v>22</v>
      </c>
      <c r="G77" s="20">
        <v>3650</v>
      </c>
      <c r="H77" s="20"/>
      <c r="I77" s="20">
        <v>3650</v>
      </c>
      <c r="J77" s="36" t="s">
        <v>23</v>
      </c>
      <c r="K77" s="20" t="s">
        <v>339</v>
      </c>
      <c r="L77" s="20" t="s">
        <v>25</v>
      </c>
      <c r="M77" s="20" t="s">
        <v>26</v>
      </c>
      <c r="N77" s="20">
        <v>5145</v>
      </c>
      <c r="O77" s="20" t="s">
        <v>340</v>
      </c>
      <c r="P77" s="5"/>
    </row>
    <row r="78" s="3" customFormat="1" ht="112" customHeight="1" spans="1:16">
      <c r="A78" s="20">
        <v>69</v>
      </c>
      <c r="B78" s="20" t="s">
        <v>341</v>
      </c>
      <c r="C78" s="20" t="s">
        <v>342</v>
      </c>
      <c r="D78" s="20" t="s">
        <v>324</v>
      </c>
      <c r="E78" s="20" t="s">
        <v>45</v>
      </c>
      <c r="F78" s="20" t="s">
        <v>22</v>
      </c>
      <c r="G78" s="20">
        <v>18800</v>
      </c>
      <c r="H78" s="20"/>
      <c r="I78" s="20">
        <v>12300</v>
      </c>
      <c r="J78" s="36" t="s">
        <v>343</v>
      </c>
      <c r="K78" s="20" t="s">
        <v>344</v>
      </c>
      <c r="L78" s="20" t="s">
        <v>25</v>
      </c>
      <c r="M78" s="20" t="s">
        <v>26</v>
      </c>
      <c r="N78" s="20">
        <v>10640</v>
      </c>
      <c r="O78" s="20" t="s">
        <v>345</v>
      </c>
      <c r="P78" s="5"/>
    </row>
    <row r="79" s="3" customFormat="1" ht="38" customHeight="1" spans="1:16">
      <c r="A79" s="20">
        <v>70</v>
      </c>
      <c r="B79" s="20" t="s">
        <v>346</v>
      </c>
      <c r="C79" s="20" t="s">
        <v>113</v>
      </c>
      <c r="D79" s="20" t="s">
        <v>113</v>
      </c>
      <c r="E79" s="20" t="s">
        <v>39</v>
      </c>
      <c r="F79" s="20" t="s">
        <v>40</v>
      </c>
      <c r="G79" s="20">
        <v>7186</v>
      </c>
      <c r="H79" s="20">
        <v>5135</v>
      </c>
      <c r="I79" s="20">
        <v>2051</v>
      </c>
      <c r="J79" s="36" t="s">
        <v>23</v>
      </c>
      <c r="K79" s="20" t="s">
        <v>332</v>
      </c>
      <c r="L79" s="34" t="s">
        <v>25</v>
      </c>
      <c r="M79" s="44" t="s">
        <v>26</v>
      </c>
      <c r="N79" s="20">
        <v>2400</v>
      </c>
      <c r="O79" s="20" t="s">
        <v>347</v>
      </c>
      <c r="P79" s="5"/>
    </row>
    <row r="80" s="3" customFormat="1" ht="28" customHeight="1" spans="1:16">
      <c r="A80" s="15" t="s">
        <v>348</v>
      </c>
      <c r="B80" s="15"/>
      <c r="C80" s="15"/>
      <c r="D80" s="15"/>
      <c r="E80" s="20"/>
      <c r="F80" s="25"/>
      <c r="G80" s="20">
        <f>G81+G92</f>
        <v>1413750</v>
      </c>
      <c r="H80" s="20">
        <f>SUM(H81+H92)</f>
        <v>419316</v>
      </c>
      <c r="I80" s="33">
        <f>SUM(I81+I92)</f>
        <v>247827</v>
      </c>
      <c r="J80" s="45"/>
      <c r="K80" s="20"/>
      <c r="L80" s="34"/>
      <c r="M80" s="34"/>
      <c r="N80" s="20">
        <v>178924</v>
      </c>
      <c r="O80" s="20"/>
      <c r="P80" s="5"/>
    </row>
    <row r="81" s="3" customFormat="1" ht="28" customHeight="1" spans="1:16">
      <c r="A81" s="19" t="s">
        <v>349</v>
      </c>
      <c r="B81" s="19"/>
      <c r="C81" s="19"/>
      <c r="D81" s="19"/>
      <c r="E81" s="20"/>
      <c r="F81" s="25"/>
      <c r="G81" s="20">
        <f t="shared" ref="G81:I81" si="1">SUM(G82:G91)</f>
        <v>927540</v>
      </c>
      <c r="H81" s="20">
        <f t="shared" si="1"/>
        <v>323001</v>
      </c>
      <c r="I81" s="33">
        <f t="shared" si="1"/>
        <v>103169</v>
      </c>
      <c r="J81" s="45"/>
      <c r="K81" s="20"/>
      <c r="L81" s="34"/>
      <c r="M81" s="34"/>
      <c r="N81" s="20">
        <v>76208</v>
      </c>
      <c r="O81" s="20"/>
      <c r="P81" s="5"/>
    </row>
    <row r="82" s="3" customFormat="1" ht="52" customHeight="1" spans="1:16">
      <c r="A82" s="20">
        <v>71</v>
      </c>
      <c r="B82" s="20" t="s">
        <v>350</v>
      </c>
      <c r="C82" s="20" t="s">
        <v>351</v>
      </c>
      <c r="D82" s="20" t="s">
        <v>126</v>
      </c>
      <c r="E82" s="20">
        <v>2022</v>
      </c>
      <c r="F82" s="20" t="s">
        <v>22</v>
      </c>
      <c r="G82" s="20">
        <v>3845</v>
      </c>
      <c r="H82" s="20"/>
      <c r="I82" s="20">
        <v>3845</v>
      </c>
      <c r="J82" s="36" t="s">
        <v>23</v>
      </c>
      <c r="K82" s="20" t="s">
        <v>311</v>
      </c>
      <c r="L82" s="34" t="s">
        <v>25</v>
      </c>
      <c r="M82" s="20" t="s">
        <v>26</v>
      </c>
      <c r="N82" s="20">
        <v>3609</v>
      </c>
      <c r="O82" s="20" t="s">
        <v>352</v>
      </c>
      <c r="P82" s="5"/>
    </row>
    <row r="83" s="3" customFormat="1" ht="103" customHeight="1" spans="1:16">
      <c r="A83" s="20">
        <v>72</v>
      </c>
      <c r="B83" s="20" t="s">
        <v>353</v>
      </c>
      <c r="C83" s="20" t="s">
        <v>351</v>
      </c>
      <c r="D83" s="20" t="s">
        <v>126</v>
      </c>
      <c r="E83" s="20" t="s">
        <v>354</v>
      </c>
      <c r="F83" s="20" t="s">
        <v>40</v>
      </c>
      <c r="G83" s="20">
        <v>300000</v>
      </c>
      <c r="H83" s="20">
        <v>45780</v>
      </c>
      <c r="I83" s="20">
        <v>12000</v>
      </c>
      <c r="J83" s="36" t="s">
        <v>355</v>
      </c>
      <c r="K83" s="20" t="s">
        <v>311</v>
      </c>
      <c r="L83" s="34" t="s">
        <v>34</v>
      </c>
      <c r="M83" s="20" t="s">
        <v>26</v>
      </c>
      <c r="N83" s="20">
        <v>12304</v>
      </c>
      <c r="O83" s="20" t="s">
        <v>356</v>
      </c>
      <c r="P83" s="5"/>
    </row>
    <row r="84" s="3" customFormat="1" ht="56" customHeight="1" spans="1:16">
      <c r="A84" s="20">
        <v>73</v>
      </c>
      <c r="B84" s="20" t="s">
        <v>357</v>
      </c>
      <c r="C84" s="20" t="s">
        <v>358</v>
      </c>
      <c r="D84" s="20" t="s">
        <v>126</v>
      </c>
      <c r="E84" s="20">
        <v>2022</v>
      </c>
      <c r="F84" s="20" t="s">
        <v>22</v>
      </c>
      <c r="G84" s="20">
        <v>2424</v>
      </c>
      <c r="H84" s="20"/>
      <c r="I84" s="20">
        <v>2424</v>
      </c>
      <c r="J84" s="36" t="s">
        <v>23</v>
      </c>
      <c r="K84" s="20" t="s">
        <v>311</v>
      </c>
      <c r="L84" s="34" t="s">
        <v>25</v>
      </c>
      <c r="M84" s="20" t="s">
        <v>26</v>
      </c>
      <c r="N84" s="20">
        <v>2217</v>
      </c>
      <c r="O84" s="20" t="s">
        <v>359</v>
      </c>
      <c r="P84" s="5"/>
    </row>
    <row r="85" s="3" customFormat="1" ht="148" customHeight="1" spans="1:16">
      <c r="A85" s="20">
        <v>74</v>
      </c>
      <c r="B85" s="20" t="s">
        <v>360</v>
      </c>
      <c r="C85" s="20" t="s">
        <v>361</v>
      </c>
      <c r="D85" s="20" t="s">
        <v>126</v>
      </c>
      <c r="E85" s="20" t="s">
        <v>328</v>
      </c>
      <c r="F85" s="20" t="s">
        <v>40</v>
      </c>
      <c r="G85" s="20">
        <v>36000</v>
      </c>
      <c r="H85" s="20">
        <v>27290</v>
      </c>
      <c r="I85" s="20">
        <v>8710</v>
      </c>
      <c r="J85" s="36" t="s">
        <v>23</v>
      </c>
      <c r="K85" s="20" t="s">
        <v>311</v>
      </c>
      <c r="L85" s="34" t="s">
        <v>25</v>
      </c>
      <c r="M85" s="20" t="s">
        <v>26</v>
      </c>
      <c r="N85" s="20">
        <v>9884</v>
      </c>
      <c r="O85" s="20" t="s">
        <v>362</v>
      </c>
      <c r="P85" s="5"/>
    </row>
    <row r="86" s="3" customFormat="1" ht="96" customHeight="1" spans="1:16">
      <c r="A86" s="20">
        <v>75</v>
      </c>
      <c r="B86" s="20" t="s">
        <v>363</v>
      </c>
      <c r="C86" s="20" t="s">
        <v>364</v>
      </c>
      <c r="D86" s="20" t="s">
        <v>126</v>
      </c>
      <c r="E86" s="20" t="s">
        <v>365</v>
      </c>
      <c r="F86" s="20" t="s">
        <v>40</v>
      </c>
      <c r="G86" s="20">
        <v>75369</v>
      </c>
      <c r="H86" s="20">
        <v>45577</v>
      </c>
      <c r="I86" s="20">
        <v>15000</v>
      </c>
      <c r="J86" s="36" t="s">
        <v>366</v>
      </c>
      <c r="K86" s="20" t="s">
        <v>311</v>
      </c>
      <c r="L86" s="34" t="s">
        <v>25</v>
      </c>
      <c r="M86" s="20" t="s">
        <v>26</v>
      </c>
      <c r="N86" s="20">
        <v>10840</v>
      </c>
      <c r="O86" s="20" t="s">
        <v>367</v>
      </c>
      <c r="P86" s="5"/>
    </row>
    <row r="87" s="3" customFormat="1" ht="93" customHeight="1" spans="1:16">
      <c r="A87" s="20">
        <v>76</v>
      </c>
      <c r="B87" s="20" t="s">
        <v>368</v>
      </c>
      <c r="C87" s="20" t="s">
        <v>369</v>
      </c>
      <c r="D87" s="20" t="s">
        <v>126</v>
      </c>
      <c r="E87" s="20" t="s">
        <v>39</v>
      </c>
      <c r="F87" s="20" t="s">
        <v>40</v>
      </c>
      <c r="G87" s="20">
        <v>3690</v>
      </c>
      <c r="H87" s="20">
        <v>1500</v>
      </c>
      <c r="I87" s="20">
        <v>2190</v>
      </c>
      <c r="J87" s="36" t="s">
        <v>23</v>
      </c>
      <c r="K87" s="20" t="s">
        <v>311</v>
      </c>
      <c r="L87" s="34" t="s">
        <v>25</v>
      </c>
      <c r="M87" s="20" t="s">
        <v>26</v>
      </c>
      <c r="N87" s="20">
        <v>3030</v>
      </c>
      <c r="O87" s="20" t="s">
        <v>370</v>
      </c>
      <c r="P87" s="5"/>
    </row>
    <row r="88" s="3" customFormat="1" ht="90" customHeight="1" spans="1:16">
      <c r="A88" s="20">
        <v>77</v>
      </c>
      <c r="B88" s="20" t="s">
        <v>371</v>
      </c>
      <c r="C88" s="20" t="s">
        <v>372</v>
      </c>
      <c r="D88" s="20" t="s">
        <v>126</v>
      </c>
      <c r="E88" s="20" t="s">
        <v>373</v>
      </c>
      <c r="F88" s="20" t="s">
        <v>40</v>
      </c>
      <c r="G88" s="20">
        <v>239910</v>
      </c>
      <c r="H88" s="20">
        <v>142854</v>
      </c>
      <c r="I88" s="20">
        <v>18000</v>
      </c>
      <c r="J88" s="36" t="s">
        <v>374</v>
      </c>
      <c r="K88" s="20" t="s">
        <v>311</v>
      </c>
      <c r="L88" s="34" t="s">
        <v>25</v>
      </c>
      <c r="M88" s="20" t="s">
        <v>26</v>
      </c>
      <c r="N88" s="20">
        <v>20085</v>
      </c>
      <c r="O88" s="20" t="s">
        <v>375</v>
      </c>
      <c r="P88" s="5"/>
    </row>
    <row r="89" s="3" customFormat="1" ht="45" customHeight="1" spans="1:16">
      <c r="A89" s="20">
        <v>78</v>
      </c>
      <c r="B89" s="20" t="s">
        <v>376</v>
      </c>
      <c r="C89" s="20" t="s">
        <v>377</v>
      </c>
      <c r="D89" s="20" t="s">
        <v>126</v>
      </c>
      <c r="E89" s="20" t="s">
        <v>365</v>
      </c>
      <c r="F89" s="20" t="s">
        <v>40</v>
      </c>
      <c r="G89" s="20">
        <v>64900</v>
      </c>
      <c r="H89" s="20">
        <v>42000</v>
      </c>
      <c r="I89" s="20">
        <v>11000</v>
      </c>
      <c r="J89" s="36" t="s">
        <v>378</v>
      </c>
      <c r="K89" s="20" t="s">
        <v>311</v>
      </c>
      <c r="L89" s="34" t="s">
        <v>25</v>
      </c>
      <c r="M89" s="20" t="s">
        <v>26</v>
      </c>
      <c r="N89" s="20">
        <v>11539</v>
      </c>
      <c r="O89" s="20" t="s">
        <v>379</v>
      </c>
      <c r="P89" s="5"/>
    </row>
    <row r="90" s="3" customFormat="1" ht="47" customHeight="1" spans="1:16">
      <c r="A90" s="20">
        <v>79</v>
      </c>
      <c r="B90" s="20" t="s">
        <v>380</v>
      </c>
      <c r="C90" s="20" t="s">
        <v>364</v>
      </c>
      <c r="D90" s="20" t="s">
        <v>211</v>
      </c>
      <c r="E90" s="20" t="s">
        <v>79</v>
      </c>
      <c r="F90" s="20" t="s">
        <v>22</v>
      </c>
      <c r="G90" s="20">
        <v>82180</v>
      </c>
      <c r="H90" s="20"/>
      <c r="I90" s="20">
        <v>10000</v>
      </c>
      <c r="J90" s="36" t="s">
        <v>381</v>
      </c>
      <c r="K90" s="20" t="s">
        <v>311</v>
      </c>
      <c r="L90" s="34" t="s">
        <v>25</v>
      </c>
      <c r="M90" s="20" t="s">
        <v>192</v>
      </c>
      <c r="N90" s="20">
        <v>200</v>
      </c>
      <c r="O90" s="20" t="s">
        <v>382</v>
      </c>
      <c r="P90" s="5"/>
    </row>
    <row r="91" s="3" customFormat="1" ht="51" customHeight="1" spans="1:16">
      <c r="A91" s="20">
        <v>80</v>
      </c>
      <c r="B91" s="20" t="s">
        <v>383</v>
      </c>
      <c r="C91" s="20" t="s">
        <v>384</v>
      </c>
      <c r="D91" s="20" t="s">
        <v>126</v>
      </c>
      <c r="E91" s="20" t="s">
        <v>168</v>
      </c>
      <c r="F91" s="20" t="s">
        <v>40</v>
      </c>
      <c r="G91" s="20">
        <v>119222</v>
      </c>
      <c r="H91" s="20">
        <v>18000</v>
      </c>
      <c r="I91" s="20">
        <v>20000</v>
      </c>
      <c r="J91" s="36" t="s">
        <v>385</v>
      </c>
      <c r="K91" s="20" t="s">
        <v>311</v>
      </c>
      <c r="L91" s="34" t="s">
        <v>34</v>
      </c>
      <c r="M91" s="20" t="s">
        <v>26</v>
      </c>
      <c r="N91" s="20">
        <v>2500</v>
      </c>
      <c r="O91" s="20" t="s">
        <v>386</v>
      </c>
      <c r="P91" s="5"/>
    </row>
    <row r="92" s="3" customFormat="1" ht="22" customHeight="1" spans="1:16">
      <c r="A92" s="19" t="s">
        <v>387</v>
      </c>
      <c r="B92" s="19"/>
      <c r="C92" s="19"/>
      <c r="D92" s="19"/>
      <c r="E92" s="20"/>
      <c r="F92" s="25"/>
      <c r="G92" s="20">
        <f t="shared" ref="G92:I92" si="2">SUM(G93:G105)</f>
        <v>486210</v>
      </c>
      <c r="H92" s="20">
        <f t="shared" si="2"/>
        <v>96315</v>
      </c>
      <c r="I92" s="33">
        <f t="shared" si="2"/>
        <v>144658</v>
      </c>
      <c r="J92" s="45"/>
      <c r="K92" s="20"/>
      <c r="L92" s="34"/>
      <c r="M92" s="34"/>
      <c r="N92" s="20">
        <v>102716</v>
      </c>
      <c r="O92" s="20"/>
      <c r="P92" s="5"/>
    </row>
    <row r="93" s="3" customFormat="1" ht="55" customHeight="1" spans="1:16">
      <c r="A93" s="20">
        <v>81</v>
      </c>
      <c r="B93" s="20" t="s">
        <v>388</v>
      </c>
      <c r="C93" s="20" t="s">
        <v>389</v>
      </c>
      <c r="D93" s="20" t="s">
        <v>390</v>
      </c>
      <c r="E93" s="20" t="s">
        <v>39</v>
      </c>
      <c r="F93" s="20" t="s">
        <v>40</v>
      </c>
      <c r="G93" s="20">
        <v>18919</v>
      </c>
      <c r="H93" s="20">
        <v>8000</v>
      </c>
      <c r="I93" s="20">
        <v>10919</v>
      </c>
      <c r="J93" s="36" t="s">
        <v>23</v>
      </c>
      <c r="K93" s="20" t="s">
        <v>391</v>
      </c>
      <c r="L93" s="34" t="s">
        <v>25</v>
      </c>
      <c r="M93" s="34" t="s">
        <v>26</v>
      </c>
      <c r="N93" s="20">
        <v>8230</v>
      </c>
      <c r="O93" s="20" t="s">
        <v>392</v>
      </c>
      <c r="P93" s="5"/>
    </row>
    <row r="94" s="3" customFormat="1" ht="83" customHeight="1" spans="1:16">
      <c r="A94" s="20">
        <v>82</v>
      </c>
      <c r="B94" s="20" t="s">
        <v>393</v>
      </c>
      <c r="C94" s="20" t="s">
        <v>311</v>
      </c>
      <c r="D94" s="20" t="s">
        <v>126</v>
      </c>
      <c r="E94" s="20">
        <v>2022</v>
      </c>
      <c r="F94" s="20" t="s">
        <v>22</v>
      </c>
      <c r="G94" s="20">
        <v>9585</v>
      </c>
      <c r="H94" s="20"/>
      <c r="I94" s="20">
        <v>9585</v>
      </c>
      <c r="J94" s="36" t="s">
        <v>23</v>
      </c>
      <c r="K94" s="20" t="s">
        <v>311</v>
      </c>
      <c r="L94" s="34" t="s">
        <v>34</v>
      </c>
      <c r="M94" s="34" t="s">
        <v>26</v>
      </c>
      <c r="N94" s="20">
        <v>7640</v>
      </c>
      <c r="O94" s="20" t="s">
        <v>394</v>
      </c>
      <c r="P94" s="5"/>
    </row>
    <row r="95" s="3" customFormat="1" ht="86" customHeight="1" spans="1:16">
      <c r="A95" s="20">
        <v>83</v>
      </c>
      <c r="B95" s="20" t="s">
        <v>395</v>
      </c>
      <c r="C95" s="20" t="s">
        <v>311</v>
      </c>
      <c r="D95" s="20" t="s">
        <v>211</v>
      </c>
      <c r="E95" s="20" t="s">
        <v>45</v>
      </c>
      <c r="F95" s="20" t="s">
        <v>22</v>
      </c>
      <c r="G95" s="20">
        <v>24000</v>
      </c>
      <c r="H95" s="20"/>
      <c r="I95" s="20">
        <v>12000</v>
      </c>
      <c r="J95" s="36" t="s">
        <v>396</v>
      </c>
      <c r="K95" s="20" t="s">
        <v>311</v>
      </c>
      <c r="L95" s="34" t="s">
        <v>34</v>
      </c>
      <c r="M95" s="20" t="s">
        <v>26</v>
      </c>
      <c r="N95" s="20">
        <v>7850</v>
      </c>
      <c r="O95" s="20" t="s">
        <v>397</v>
      </c>
      <c r="P95" s="5"/>
    </row>
    <row r="96" s="3" customFormat="1" ht="98" customHeight="1" spans="1:16">
      <c r="A96" s="20">
        <v>84</v>
      </c>
      <c r="B96" s="20" t="s">
        <v>398</v>
      </c>
      <c r="C96" s="20" t="s">
        <v>399</v>
      </c>
      <c r="D96" s="20" t="s">
        <v>400</v>
      </c>
      <c r="E96" s="20" t="s">
        <v>31</v>
      </c>
      <c r="F96" s="20" t="s">
        <v>22</v>
      </c>
      <c r="G96" s="20">
        <v>250000</v>
      </c>
      <c r="H96" s="20"/>
      <c r="I96" s="20">
        <v>30000</v>
      </c>
      <c r="J96" s="36" t="s">
        <v>401</v>
      </c>
      <c r="K96" s="20" t="s">
        <v>402</v>
      </c>
      <c r="L96" s="34" t="s">
        <v>25</v>
      </c>
      <c r="M96" s="20" t="s">
        <v>26</v>
      </c>
      <c r="N96" s="20">
        <v>250</v>
      </c>
      <c r="O96" s="20" t="s">
        <v>403</v>
      </c>
      <c r="P96" s="5"/>
    </row>
    <row r="97" s="3" customFormat="1" ht="61" customHeight="1" spans="1:16">
      <c r="A97" s="20">
        <v>85</v>
      </c>
      <c r="B97" s="20" t="s">
        <v>404</v>
      </c>
      <c r="C97" s="20" t="s">
        <v>405</v>
      </c>
      <c r="D97" s="20" t="s">
        <v>390</v>
      </c>
      <c r="E97" s="20" t="s">
        <v>406</v>
      </c>
      <c r="F97" s="20" t="s">
        <v>40</v>
      </c>
      <c r="G97" s="20">
        <v>42000</v>
      </c>
      <c r="H97" s="20">
        <v>28000</v>
      </c>
      <c r="I97" s="20">
        <v>4000</v>
      </c>
      <c r="J97" s="36" t="s">
        <v>407</v>
      </c>
      <c r="K97" s="20" t="s">
        <v>311</v>
      </c>
      <c r="L97" s="34" t="s">
        <v>25</v>
      </c>
      <c r="M97" s="20" t="s">
        <v>26</v>
      </c>
      <c r="N97" s="20">
        <v>4000</v>
      </c>
      <c r="O97" s="20" t="s">
        <v>408</v>
      </c>
      <c r="P97" s="5"/>
    </row>
    <row r="98" s="3" customFormat="1" ht="133" customHeight="1" spans="1:16">
      <c r="A98" s="20">
        <v>86</v>
      </c>
      <c r="B98" s="20" t="s">
        <v>409</v>
      </c>
      <c r="C98" s="20" t="s">
        <v>410</v>
      </c>
      <c r="D98" s="20" t="s">
        <v>234</v>
      </c>
      <c r="E98" s="20" t="s">
        <v>39</v>
      </c>
      <c r="F98" s="20" t="s">
        <v>40</v>
      </c>
      <c r="G98" s="20">
        <v>12760</v>
      </c>
      <c r="H98" s="20">
        <v>4500</v>
      </c>
      <c r="I98" s="20">
        <v>8260</v>
      </c>
      <c r="J98" s="36" t="s">
        <v>23</v>
      </c>
      <c r="K98" s="20" t="s">
        <v>163</v>
      </c>
      <c r="L98" s="34" t="s">
        <v>34</v>
      </c>
      <c r="M98" s="20" t="s">
        <v>26</v>
      </c>
      <c r="N98" s="20">
        <v>5700</v>
      </c>
      <c r="O98" s="20" t="s">
        <v>411</v>
      </c>
      <c r="P98" s="5"/>
    </row>
    <row r="99" s="3" customFormat="1" ht="52" customHeight="1" spans="1:16">
      <c r="A99" s="20">
        <v>87</v>
      </c>
      <c r="B99" s="20" t="s">
        <v>412</v>
      </c>
      <c r="C99" s="20" t="s">
        <v>402</v>
      </c>
      <c r="D99" s="20" t="s">
        <v>413</v>
      </c>
      <c r="E99" s="20">
        <v>2022</v>
      </c>
      <c r="F99" s="20" t="s">
        <v>22</v>
      </c>
      <c r="G99" s="20">
        <v>2500</v>
      </c>
      <c r="H99" s="20"/>
      <c r="I99" s="20">
        <v>2500</v>
      </c>
      <c r="J99" s="36" t="s">
        <v>23</v>
      </c>
      <c r="K99" s="20" t="s">
        <v>402</v>
      </c>
      <c r="L99" s="20" t="s">
        <v>25</v>
      </c>
      <c r="M99" s="20" t="s">
        <v>26</v>
      </c>
      <c r="N99" s="20">
        <v>1270</v>
      </c>
      <c r="O99" s="20" t="s">
        <v>414</v>
      </c>
      <c r="P99" s="5"/>
    </row>
    <row r="100" s="3" customFormat="1" ht="44" customHeight="1" spans="1:16">
      <c r="A100" s="20">
        <v>88</v>
      </c>
      <c r="B100" s="20" t="s">
        <v>415</v>
      </c>
      <c r="C100" s="20" t="s">
        <v>402</v>
      </c>
      <c r="D100" s="20" t="s">
        <v>87</v>
      </c>
      <c r="E100" s="20" t="s">
        <v>45</v>
      </c>
      <c r="F100" s="20" t="s">
        <v>22</v>
      </c>
      <c r="G100" s="20">
        <v>7237</v>
      </c>
      <c r="H100" s="20"/>
      <c r="I100" s="20">
        <v>4000</v>
      </c>
      <c r="J100" s="36" t="s">
        <v>416</v>
      </c>
      <c r="K100" s="20" t="s">
        <v>402</v>
      </c>
      <c r="L100" s="20" t="s">
        <v>25</v>
      </c>
      <c r="M100" s="20" t="s">
        <v>26</v>
      </c>
      <c r="N100" s="20">
        <v>3400</v>
      </c>
      <c r="O100" s="20" t="s">
        <v>417</v>
      </c>
      <c r="P100" s="5"/>
    </row>
    <row r="101" s="3" customFormat="1" ht="66" customHeight="1" spans="1:16">
      <c r="A101" s="20">
        <v>89</v>
      </c>
      <c r="B101" s="20" t="s">
        <v>418</v>
      </c>
      <c r="C101" s="20" t="s">
        <v>402</v>
      </c>
      <c r="D101" s="20" t="s">
        <v>419</v>
      </c>
      <c r="E101" s="20" t="s">
        <v>222</v>
      </c>
      <c r="F101" s="20" t="s">
        <v>40</v>
      </c>
      <c r="G101" s="20">
        <v>9776</v>
      </c>
      <c r="H101" s="20">
        <v>6880</v>
      </c>
      <c r="I101" s="20">
        <v>2896</v>
      </c>
      <c r="J101" s="36" t="s">
        <v>23</v>
      </c>
      <c r="K101" s="20" t="s">
        <v>402</v>
      </c>
      <c r="L101" s="20" t="s">
        <v>25</v>
      </c>
      <c r="M101" s="20" t="s">
        <v>26</v>
      </c>
      <c r="N101" s="20">
        <v>2300</v>
      </c>
      <c r="O101" s="20" t="s">
        <v>420</v>
      </c>
      <c r="P101" s="5"/>
    </row>
    <row r="102" s="3" customFormat="1" ht="41" customHeight="1" spans="1:16">
      <c r="A102" s="20">
        <v>90</v>
      </c>
      <c r="B102" s="20" t="s">
        <v>421</v>
      </c>
      <c r="C102" s="20" t="s">
        <v>402</v>
      </c>
      <c r="D102" s="20" t="s">
        <v>422</v>
      </c>
      <c r="E102" s="20" t="s">
        <v>423</v>
      </c>
      <c r="F102" s="20" t="s">
        <v>40</v>
      </c>
      <c r="G102" s="20">
        <v>59006</v>
      </c>
      <c r="H102" s="20">
        <v>43006</v>
      </c>
      <c r="I102" s="20">
        <v>16000</v>
      </c>
      <c r="J102" s="36" t="s">
        <v>23</v>
      </c>
      <c r="K102" s="20" t="s">
        <v>402</v>
      </c>
      <c r="L102" s="20" t="s">
        <v>25</v>
      </c>
      <c r="M102" s="20" t="s">
        <v>26</v>
      </c>
      <c r="N102" s="20">
        <v>19747</v>
      </c>
      <c r="O102" s="20" t="s">
        <v>226</v>
      </c>
      <c r="P102" s="5"/>
    </row>
    <row r="103" s="3" customFormat="1" ht="50" customHeight="1" spans="1:16">
      <c r="A103" s="20">
        <v>91</v>
      </c>
      <c r="B103" s="20" t="s">
        <v>424</v>
      </c>
      <c r="C103" s="20" t="s">
        <v>425</v>
      </c>
      <c r="D103" s="20" t="s">
        <v>113</v>
      </c>
      <c r="E103" s="20" t="s">
        <v>39</v>
      </c>
      <c r="F103" s="20" t="s">
        <v>40</v>
      </c>
      <c r="G103" s="20">
        <v>9842</v>
      </c>
      <c r="H103" s="20">
        <v>5929</v>
      </c>
      <c r="I103" s="20">
        <v>3913</v>
      </c>
      <c r="J103" s="36" t="s">
        <v>23</v>
      </c>
      <c r="K103" s="20" t="s">
        <v>402</v>
      </c>
      <c r="L103" s="20" t="s">
        <v>25</v>
      </c>
      <c r="M103" s="20" t="s">
        <v>26</v>
      </c>
      <c r="N103" s="20">
        <v>1913</v>
      </c>
      <c r="O103" s="20" t="s">
        <v>426</v>
      </c>
      <c r="P103" s="5"/>
    </row>
    <row r="104" s="3" customFormat="1" ht="114" customHeight="1" spans="1:16">
      <c r="A104" s="20">
        <v>92</v>
      </c>
      <c r="B104" s="20" t="s">
        <v>427</v>
      </c>
      <c r="C104" s="20" t="s">
        <v>252</v>
      </c>
      <c r="D104" s="20" t="s">
        <v>324</v>
      </c>
      <c r="E104" s="20">
        <v>2022</v>
      </c>
      <c r="F104" s="20" t="s">
        <v>22</v>
      </c>
      <c r="G104" s="20">
        <v>8750</v>
      </c>
      <c r="H104" s="20"/>
      <c r="I104" s="20">
        <v>8750</v>
      </c>
      <c r="J104" s="36" t="s">
        <v>23</v>
      </c>
      <c r="K104" s="20" t="s">
        <v>252</v>
      </c>
      <c r="L104" s="20" t="s">
        <v>34</v>
      </c>
      <c r="M104" s="20" t="s">
        <v>26</v>
      </c>
      <c r="N104" s="20">
        <v>9492</v>
      </c>
      <c r="O104" s="20" t="s">
        <v>428</v>
      </c>
      <c r="P104" s="5"/>
    </row>
    <row r="105" s="3" customFormat="1" ht="46" customHeight="1" spans="1:16">
      <c r="A105" s="20">
        <v>93</v>
      </c>
      <c r="B105" s="20" t="s">
        <v>429</v>
      </c>
      <c r="C105" s="20" t="s">
        <v>311</v>
      </c>
      <c r="D105" s="20" t="s">
        <v>126</v>
      </c>
      <c r="E105" s="20">
        <v>2022</v>
      </c>
      <c r="F105" s="20" t="s">
        <v>22</v>
      </c>
      <c r="G105" s="20">
        <v>31835</v>
      </c>
      <c r="H105" s="20"/>
      <c r="I105" s="20">
        <v>31835</v>
      </c>
      <c r="J105" s="36" t="s">
        <v>23</v>
      </c>
      <c r="K105" s="20" t="s">
        <v>311</v>
      </c>
      <c r="L105" s="20" t="s">
        <v>34</v>
      </c>
      <c r="M105" s="20" t="s">
        <v>26</v>
      </c>
      <c r="N105" s="20">
        <v>30924</v>
      </c>
      <c r="O105" s="20" t="s">
        <v>430</v>
      </c>
      <c r="P105" s="5"/>
    </row>
    <row r="106" s="3" customFormat="1" ht="24" customHeight="1" spans="1:16">
      <c r="A106" s="43" t="s">
        <v>431</v>
      </c>
      <c r="B106" s="43"/>
      <c r="C106" s="43"/>
      <c r="D106" s="43"/>
      <c r="E106" s="25"/>
      <c r="F106" s="25"/>
      <c r="G106" s="21">
        <f t="shared" ref="G106:I106" si="3">SUM(G107:G117)</f>
        <v>103369</v>
      </c>
      <c r="H106" s="21">
        <f t="shared" si="3"/>
        <v>13407</v>
      </c>
      <c r="I106" s="33">
        <f t="shared" si="3"/>
        <v>57949</v>
      </c>
      <c r="J106" s="36"/>
      <c r="K106" s="20"/>
      <c r="L106" s="20"/>
      <c r="M106" s="20"/>
      <c r="N106" s="20">
        <v>42484.3</v>
      </c>
      <c r="O106" s="20"/>
      <c r="P106" s="5"/>
    </row>
    <row r="107" s="3" customFormat="1" ht="44" customHeight="1" spans="1:16">
      <c r="A107" s="20">
        <v>94</v>
      </c>
      <c r="B107" s="20" t="s">
        <v>432</v>
      </c>
      <c r="C107" s="20" t="s">
        <v>311</v>
      </c>
      <c r="D107" s="20" t="s">
        <v>211</v>
      </c>
      <c r="E107" s="20" t="s">
        <v>39</v>
      </c>
      <c r="F107" s="20" t="s">
        <v>40</v>
      </c>
      <c r="G107" s="20">
        <v>6687</v>
      </c>
      <c r="H107" s="20">
        <v>3100</v>
      </c>
      <c r="I107" s="20">
        <v>3587</v>
      </c>
      <c r="J107" s="36" t="s">
        <v>23</v>
      </c>
      <c r="K107" s="20" t="s">
        <v>311</v>
      </c>
      <c r="L107" s="20" t="s">
        <v>25</v>
      </c>
      <c r="M107" s="20" t="s">
        <v>26</v>
      </c>
      <c r="N107" s="20">
        <v>6687</v>
      </c>
      <c r="O107" s="20" t="s">
        <v>433</v>
      </c>
      <c r="P107" s="5"/>
    </row>
    <row r="108" s="3" customFormat="1" ht="69" customHeight="1" spans="1:16">
      <c r="A108" s="20">
        <v>95</v>
      </c>
      <c r="B108" s="20" t="s">
        <v>434</v>
      </c>
      <c r="C108" s="20" t="s">
        <v>435</v>
      </c>
      <c r="D108" s="20" t="s">
        <v>211</v>
      </c>
      <c r="E108" s="20" t="s">
        <v>45</v>
      </c>
      <c r="F108" s="20" t="s">
        <v>22</v>
      </c>
      <c r="G108" s="20">
        <v>17122</v>
      </c>
      <c r="H108" s="20"/>
      <c r="I108" s="20">
        <v>5100</v>
      </c>
      <c r="J108" s="36" t="s">
        <v>436</v>
      </c>
      <c r="K108" s="20" t="s">
        <v>435</v>
      </c>
      <c r="L108" s="20" t="s">
        <v>34</v>
      </c>
      <c r="M108" s="20" t="s">
        <v>192</v>
      </c>
      <c r="N108" s="20">
        <v>293.3</v>
      </c>
      <c r="O108" s="20" t="s">
        <v>437</v>
      </c>
      <c r="P108" s="5"/>
    </row>
    <row r="109" s="3" customFormat="1" ht="122" customHeight="1" spans="1:16">
      <c r="A109" s="20">
        <v>96</v>
      </c>
      <c r="B109" s="20" t="s">
        <v>438</v>
      </c>
      <c r="C109" s="20" t="s">
        <v>439</v>
      </c>
      <c r="D109" s="20" t="s">
        <v>440</v>
      </c>
      <c r="E109" s="20" t="s">
        <v>45</v>
      </c>
      <c r="F109" s="20" t="s">
        <v>22</v>
      </c>
      <c r="G109" s="20">
        <v>9533</v>
      </c>
      <c r="H109" s="20"/>
      <c r="I109" s="20">
        <v>8533</v>
      </c>
      <c r="J109" s="36" t="s">
        <v>441</v>
      </c>
      <c r="K109" s="20" t="s">
        <v>439</v>
      </c>
      <c r="L109" s="20" t="s">
        <v>34</v>
      </c>
      <c r="M109" s="20" t="s">
        <v>26</v>
      </c>
      <c r="N109" s="20">
        <v>8459</v>
      </c>
      <c r="O109" s="20" t="s">
        <v>442</v>
      </c>
      <c r="P109" s="5"/>
    </row>
    <row r="110" s="3" customFormat="1" ht="73" customHeight="1" spans="1:16">
      <c r="A110" s="20">
        <v>97</v>
      </c>
      <c r="B110" s="20" t="s">
        <v>443</v>
      </c>
      <c r="C110" s="20" t="s">
        <v>444</v>
      </c>
      <c r="D110" s="20" t="s">
        <v>38</v>
      </c>
      <c r="E110" s="20" t="s">
        <v>68</v>
      </c>
      <c r="F110" s="20" t="s">
        <v>40</v>
      </c>
      <c r="G110" s="20">
        <v>30000</v>
      </c>
      <c r="H110" s="20">
        <v>8007</v>
      </c>
      <c r="I110" s="20">
        <v>15000</v>
      </c>
      <c r="J110" s="36" t="s">
        <v>445</v>
      </c>
      <c r="K110" s="20" t="s">
        <v>446</v>
      </c>
      <c r="L110" s="20" t="s">
        <v>34</v>
      </c>
      <c r="M110" s="20" t="s">
        <v>26</v>
      </c>
      <c r="N110" s="20">
        <v>13900</v>
      </c>
      <c r="O110" s="20" t="s">
        <v>447</v>
      </c>
      <c r="P110" s="5"/>
    </row>
    <row r="111" s="3" customFormat="1" ht="56" customHeight="1" spans="1:16">
      <c r="A111" s="20">
        <v>98</v>
      </c>
      <c r="B111" s="20" t="s">
        <v>448</v>
      </c>
      <c r="C111" s="20" t="s">
        <v>449</v>
      </c>
      <c r="D111" s="20" t="s">
        <v>339</v>
      </c>
      <c r="E111" s="20" t="s">
        <v>39</v>
      </c>
      <c r="F111" s="20" t="s">
        <v>40</v>
      </c>
      <c r="G111" s="20">
        <v>3000</v>
      </c>
      <c r="H111" s="20">
        <v>1300</v>
      </c>
      <c r="I111" s="20">
        <v>1700</v>
      </c>
      <c r="J111" s="36" t="s">
        <v>23</v>
      </c>
      <c r="K111" s="20" t="s">
        <v>339</v>
      </c>
      <c r="L111" s="20" t="s">
        <v>25</v>
      </c>
      <c r="M111" s="20" t="s">
        <v>26</v>
      </c>
      <c r="N111" s="20">
        <v>2435</v>
      </c>
      <c r="O111" s="20" t="s">
        <v>450</v>
      </c>
      <c r="P111" s="5"/>
    </row>
    <row r="112" s="3" customFormat="1" ht="72" customHeight="1" spans="1:16">
      <c r="A112" s="20">
        <v>99</v>
      </c>
      <c r="B112" s="20" t="s">
        <v>451</v>
      </c>
      <c r="C112" s="20" t="s">
        <v>452</v>
      </c>
      <c r="D112" s="20" t="s">
        <v>453</v>
      </c>
      <c r="E112" s="20">
        <v>2022</v>
      </c>
      <c r="F112" s="20" t="s">
        <v>22</v>
      </c>
      <c r="G112" s="20">
        <v>2298</v>
      </c>
      <c r="H112" s="20"/>
      <c r="I112" s="20">
        <v>2298</v>
      </c>
      <c r="J112" s="36" t="s">
        <v>23</v>
      </c>
      <c r="K112" s="20" t="s">
        <v>435</v>
      </c>
      <c r="L112" s="20" t="s">
        <v>25</v>
      </c>
      <c r="M112" s="20" t="s">
        <v>26</v>
      </c>
      <c r="N112" s="20">
        <v>364</v>
      </c>
      <c r="O112" s="20" t="s">
        <v>454</v>
      </c>
      <c r="P112" s="5"/>
    </row>
    <row r="113" s="3" customFormat="1" ht="52" customHeight="1" spans="1:16">
      <c r="A113" s="20">
        <v>100</v>
      </c>
      <c r="B113" s="20" t="s">
        <v>455</v>
      </c>
      <c r="C113" s="20" t="s">
        <v>456</v>
      </c>
      <c r="D113" s="20" t="s">
        <v>126</v>
      </c>
      <c r="E113" s="20">
        <v>2022</v>
      </c>
      <c r="F113" s="20" t="s">
        <v>22</v>
      </c>
      <c r="G113" s="20">
        <v>3000</v>
      </c>
      <c r="H113" s="20"/>
      <c r="I113" s="20">
        <v>3000</v>
      </c>
      <c r="J113" s="36" t="s">
        <v>23</v>
      </c>
      <c r="K113" s="20" t="s">
        <v>320</v>
      </c>
      <c r="L113" s="20" t="s">
        <v>34</v>
      </c>
      <c r="M113" s="44" t="s">
        <v>26</v>
      </c>
      <c r="N113" s="20">
        <v>3250</v>
      </c>
      <c r="O113" s="20" t="s">
        <v>457</v>
      </c>
      <c r="P113" s="5"/>
    </row>
    <row r="114" s="3" customFormat="1" ht="189" customHeight="1" spans="1:16">
      <c r="A114" s="20">
        <v>101</v>
      </c>
      <c r="B114" s="20" t="s">
        <v>458</v>
      </c>
      <c r="C114" s="20" t="s">
        <v>459</v>
      </c>
      <c r="D114" s="20" t="s">
        <v>126</v>
      </c>
      <c r="E114" s="20" t="s">
        <v>39</v>
      </c>
      <c r="F114" s="20" t="s">
        <v>40</v>
      </c>
      <c r="G114" s="20">
        <v>6731</v>
      </c>
      <c r="H114" s="20">
        <v>1000</v>
      </c>
      <c r="I114" s="20">
        <v>5731</v>
      </c>
      <c r="J114" s="36" t="s">
        <v>23</v>
      </c>
      <c r="K114" s="20" t="s">
        <v>459</v>
      </c>
      <c r="L114" s="20" t="s">
        <v>25</v>
      </c>
      <c r="M114" s="20" t="s">
        <v>26</v>
      </c>
      <c r="N114" s="20">
        <v>0</v>
      </c>
      <c r="O114" s="20" t="s">
        <v>460</v>
      </c>
      <c r="P114" s="5"/>
    </row>
    <row r="115" s="3" customFormat="1" ht="57" customHeight="1" spans="1:16">
      <c r="A115" s="20">
        <v>102</v>
      </c>
      <c r="B115" s="20" t="s">
        <v>461</v>
      </c>
      <c r="C115" s="20" t="s">
        <v>462</v>
      </c>
      <c r="D115" s="20" t="s">
        <v>211</v>
      </c>
      <c r="E115" s="20" t="s">
        <v>45</v>
      </c>
      <c r="F115" s="20" t="s">
        <v>22</v>
      </c>
      <c r="G115" s="20">
        <v>12000</v>
      </c>
      <c r="H115" s="20"/>
      <c r="I115" s="20">
        <v>5000</v>
      </c>
      <c r="J115" s="36" t="s">
        <v>463</v>
      </c>
      <c r="K115" s="20" t="s">
        <v>211</v>
      </c>
      <c r="L115" s="20" t="s">
        <v>34</v>
      </c>
      <c r="M115" s="20" t="s">
        <v>26</v>
      </c>
      <c r="N115" s="20">
        <v>3620</v>
      </c>
      <c r="O115" s="20" t="s">
        <v>464</v>
      </c>
      <c r="P115" s="5"/>
    </row>
    <row r="116" s="3" customFormat="1" ht="39" customHeight="1" spans="1:16">
      <c r="A116" s="20">
        <v>103</v>
      </c>
      <c r="B116" s="20" t="s">
        <v>465</v>
      </c>
      <c r="C116" s="20" t="s">
        <v>466</v>
      </c>
      <c r="D116" s="20" t="s">
        <v>126</v>
      </c>
      <c r="E116" s="20" t="s">
        <v>45</v>
      </c>
      <c r="F116" s="20" t="s">
        <v>22</v>
      </c>
      <c r="G116" s="20">
        <v>6160</v>
      </c>
      <c r="H116" s="20"/>
      <c r="I116" s="20">
        <v>5000</v>
      </c>
      <c r="J116" s="36" t="s">
        <v>467</v>
      </c>
      <c r="K116" s="20" t="s">
        <v>311</v>
      </c>
      <c r="L116" s="20" t="s">
        <v>34</v>
      </c>
      <c r="M116" s="20" t="s">
        <v>26</v>
      </c>
      <c r="N116" s="20">
        <v>2986</v>
      </c>
      <c r="O116" s="20" t="s">
        <v>468</v>
      </c>
      <c r="P116" s="5"/>
    </row>
    <row r="117" s="3" customFormat="1" ht="54" customHeight="1" spans="1:16">
      <c r="A117" s="20">
        <v>104</v>
      </c>
      <c r="B117" s="20" t="s">
        <v>469</v>
      </c>
      <c r="C117" s="20" t="s">
        <v>410</v>
      </c>
      <c r="D117" s="20" t="s">
        <v>156</v>
      </c>
      <c r="E117" s="20" t="s">
        <v>45</v>
      </c>
      <c r="F117" s="20" t="s">
        <v>22</v>
      </c>
      <c r="G117" s="20">
        <v>6838</v>
      </c>
      <c r="H117" s="20"/>
      <c r="I117" s="20">
        <v>3000</v>
      </c>
      <c r="J117" s="36" t="s">
        <v>463</v>
      </c>
      <c r="K117" s="20" t="s">
        <v>252</v>
      </c>
      <c r="L117" s="20" t="s">
        <v>25</v>
      </c>
      <c r="M117" s="20" t="s">
        <v>192</v>
      </c>
      <c r="N117" s="20">
        <v>490</v>
      </c>
      <c r="O117" s="20" t="s">
        <v>470</v>
      </c>
      <c r="P117" s="5"/>
    </row>
    <row r="118" s="3" customFormat="1" ht="29" customHeight="1" spans="1:16">
      <c r="A118" s="19" t="s">
        <v>471</v>
      </c>
      <c r="B118" s="19"/>
      <c r="C118" s="19"/>
      <c r="D118" s="19"/>
      <c r="E118" s="20"/>
      <c r="F118" s="25"/>
      <c r="G118" s="20">
        <f t="shared" ref="G118:I118" si="4">SUM(G119:G125)</f>
        <v>101656</v>
      </c>
      <c r="H118" s="20">
        <f t="shared" si="4"/>
        <v>28500</v>
      </c>
      <c r="I118" s="33">
        <f t="shared" si="4"/>
        <v>34056</v>
      </c>
      <c r="J118" s="36"/>
      <c r="K118" s="20"/>
      <c r="L118" s="20"/>
      <c r="M118" s="20"/>
      <c r="N118" s="20">
        <v>22484</v>
      </c>
      <c r="O118" s="20"/>
      <c r="P118" s="5"/>
    </row>
    <row r="119" s="3" customFormat="1" ht="51" customHeight="1" spans="1:16">
      <c r="A119" s="20">
        <v>105</v>
      </c>
      <c r="B119" s="20" t="s">
        <v>472</v>
      </c>
      <c r="C119" s="20" t="s">
        <v>311</v>
      </c>
      <c r="D119" s="20" t="s">
        <v>390</v>
      </c>
      <c r="E119" s="20" t="s">
        <v>222</v>
      </c>
      <c r="F119" s="20" t="s">
        <v>40</v>
      </c>
      <c r="G119" s="20">
        <v>14496</v>
      </c>
      <c r="H119" s="20">
        <v>11500</v>
      </c>
      <c r="I119" s="20">
        <v>2996</v>
      </c>
      <c r="J119" s="36" t="s">
        <v>23</v>
      </c>
      <c r="K119" s="20" t="s">
        <v>311</v>
      </c>
      <c r="L119" s="20" t="s">
        <v>25</v>
      </c>
      <c r="M119" s="20" t="s">
        <v>26</v>
      </c>
      <c r="N119" s="20">
        <v>2443</v>
      </c>
      <c r="O119" s="20" t="s">
        <v>473</v>
      </c>
      <c r="P119" s="5"/>
    </row>
    <row r="120" s="3" customFormat="1" ht="61" customHeight="1" spans="1:16">
      <c r="A120" s="20">
        <v>106</v>
      </c>
      <c r="B120" s="20" t="s">
        <v>474</v>
      </c>
      <c r="C120" s="20" t="s">
        <v>475</v>
      </c>
      <c r="D120" s="20" t="s">
        <v>156</v>
      </c>
      <c r="E120" s="20">
        <v>2022</v>
      </c>
      <c r="F120" s="20" t="s">
        <v>22</v>
      </c>
      <c r="G120" s="20">
        <v>3600</v>
      </c>
      <c r="H120" s="20"/>
      <c r="I120" s="20">
        <v>3600</v>
      </c>
      <c r="J120" s="36" t="s">
        <v>23</v>
      </c>
      <c r="K120" s="20" t="s">
        <v>475</v>
      </c>
      <c r="L120" s="20" t="s">
        <v>25</v>
      </c>
      <c r="M120" s="20" t="s">
        <v>26</v>
      </c>
      <c r="N120" s="20">
        <v>800</v>
      </c>
      <c r="O120" s="20" t="s">
        <v>476</v>
      </c>
      <c r="P120" s="5"/>
    </row>
    <row r="121" s="3" customFormat="1" ht="48" customHeight="1" spans="1:16">
      <c r="A121" s="20">
        <v>107</v>
      </c>
      <c r="B121" s="20" t="s">
        <v>477</v>
      </c>
      <c r="C121" s="20" t="s">
        <v>170</v>
      </c>
      <c r="D121" s="20" t="s">
        <v>478</v>
      </c>
      <c r="E121" s="20">
        <v>2022</v>
      </c>
      <c r="F121" s="20" t="s">
        <v>22</v>
      </c>
      <c r="G121" s="20">
        <v>2640</v>
      </c>
      <c r="H121" s="20"/>
      <c r="I121" s="20">
        <v>2640</v>
      </c>
      <c r="J121" s="36" t="s">
        <v>23</v>
      </c>
      <c r="K121" s="20" t="s">
        <v>170</v>
      </c>
      <c r="L121" s="20" t="s">
        <v>25</v>
      </c>
      <c r="M121" s="20" t="s">
        <v>26</v>
      </c>
      <c r="N121" s="20">
        <v>2721</v>
      </c>
      <c r="O121" s="20" t="s">
        <v>265</v>
      </c>
      <c r="P121" s="5"/>
    </row>
    <row r="122" s="3" customFormat="1" ht="92" customHeight="1" spans="1:16">
      <c r="A122" s="20">
        <v>108</v>
      </c>
      <c r="B122" s="20" t="s">
        <v>479</v>
      </c>
      <c r="C122" s="20" t="s">
        <v>96</v>
      </c>
      <c r="D122" s="20" t="s">
        <v>480</v>
      </c>
      <c r="E122" s="20" t="s">
        <v>79</v>
      </c>
      <c r="F122" s="20" t="s">
        <v>22</v>
      </c>
      <c r="G122" s="20">
        <v>10000</v>
      </c>
      <c r="H122" s="20"/>
      <c r="I122" s="20">
        <v>3000</v>
      </c>
      <c r="J122" s="36" t="s">
        <v>481</v>
      </c>
      <c r="K122" s="20" t="s">
        <v>96</v>
      </c>
      <c r="L122" s="20" t="s">
        <v>25</v>
      </c>
      <c r="M122" s="20" t="s">
        <v>26</v>
      </c>
      <c r="N122" s="20">
        <v>3000</v>
      </c>
      <c r="O122" s="20" t="s">
        <v>482</v>
      </c>
      <c r="P122" s="5"/>
    </row>
    <row r="123" s="3" customFormat="1" ht="67" customHeight="1" spans="1:16">
      <c r="A123" s="20">
        <v>109</v>
      </c>
      <c r="B123" s="20" t="s">
        <v>483</v>
      </c>
      <c r="C123" s="20" t="s">
        <v>247</v>
      </c>
      <c r="D123" s="20" t="s">
        <v>324</v>
      </c>
      <c r="E123" s="20">
        <v>2022</v>
      </c>
      <c r="F123" s="20" t="s">
        <v>22</v>
      </c>
      <c r="G123" s="20">
        <v>1820</v>
      </c>
      <c r="H123" s="20"/>
      <c r="I123" s="20">
        <v>1820</v>
      </c>
      <c r="J123" s="36" t="s">
        <v>23</v>
      </c>
      <c r="K123" s="20" t="s">
        <v>247</v>
      </c>
      <c r="L123" s="20" t="s">
        <v>25</v>
      </c>
      <c r="M123" s="20" t="s">
        <v>26</v>
      </c>
      <c r="N123" s="20">
        <v>1820</v>
      </c>
      <c r="O123" s="20" t="s">
        <v>484</v>
      </c>
      <c r="P123" s="5"/>
    </row>
    <row r="124" s="3" customFormat="1" ht="65" customHeight="1" spans="1:16">
      <c r="A124" s="20">
        <v>110</v>
      </c>
      <c r="B124" s="20" t="s">
        <v>485</v>
      </c>
      <c r="C124" s="20" t="s">
        <v>486</v>
      </c>
      <c r="D124" s="20" t="s">
        <v>487</v>
      </c>
      <c r="E124" s="20" t="s">
        <v>68</v>
      </c>
      <c r="F124" s="20" t="s">
        <v>40</v>
      </c>
      <c r="G124" s="20">
        <v>49100</v>
      </c>
      <c r="H124" s="20">
        <v>17000</v>
      </c>
      <c r="I124" s="20">
        <v>10000</v>
      </c>
      <c r="J124" s="36" t="s">
        <v>488</v>
      </c>
      <c r="K124" s="20" t="s">
        <v>247</v>
      </c>
      <c r="L124" s="20" t="s">
        <v>34</v>
      </c>
      <c r="M124" s="20" t="s">
        <v>26</v>
      </c>
      <c r="N124" s="20">
        <v>9600</v>
      </c>
      <c r="O124" s="20" t="s">
        <v>489</v>
      </c>
      <c r="P124" s="5"/>
    </row>
    <row r="125" s="3" customFormat="1" ht="66" customHeight="1" spans="1:16">
      <c r="A125" s="20">
        <v>113</v>
      </c>
      <c r="B125" s="20" t="s">
        <v>490</v>
      </c>
      <c r="C125" s="20" t="s">
        <v>311</v>
      </c>
      <c r="D125" s="20" t="s">
        <v>491</v>
      </c>
      <c r="E125" s="20" t="s">
        <v>45</v>
      </c>
      <c r="F125" s="20" t="s">
        <v>22</v>
      </c>
      <c r="G125" s="20">
        <v>20000</v>
      </c>
      <c r="H125" s="20"/>
      <c r="I125" s="20">
        <v>10000</v>
      </c>
      <c r="J125" s="36" t="s">
        <v>492</v>
      </c>
      <c r="K125" s="20" t="s">
        <v>311</v>
      </c>
      <c r="L125" s="20" t="s">
        <v>34</v>
      </c>
      <c r="M125" s="20" t="s">
        <v>26</v>
      </c>
      <c r="N125" s="20">
        <v>2100</v>
      </c>
      <c r="O125" s="20" t="s">
        <v>493</v>
      </c>
      <c r="P125" s="5"/>
    </row>
    <row r="126" s="3" customFormat="1" ht="33" customHeight="1" spans="1:16">
      <c r="A126" s="19" t="s">
        <v>494</v>
      </c>
      <c r="B126" s="19"/>
      <c r="C126" s="19"/>
      <c r="D126" s="19"/>
      <c r="E126" s="20"/>
      <c r="F126" s="20"/>
      <c r="G126" s="20">
        <f t="shared" ref="G126:I126" si="5">SUM(G127:G131)</f>
        <v>371970</v>
      </c>
      <c r="H126" s="20">
        <f t="shared" si="5"/>
        <v>162573</v>
      </c>
      <c r="I126" s="33">
        <f t="shared" si="5"/>
        <v>46297</v>
      </c>
      <c r="J126" s="36"/>
      <c r="K126" s="20"/>
      <c r="L126" s="20"/>
      <c r="M126" s="20"/>
      <c r="N126" s="20">
        <v>35919</v>
      </c>
      <c r="O126" s="20"/>
      <c r="P126" s="5"/>
    </row>
    <row r="127" s="3" customFormat="1" ht="122" customHeight="1" spans="1:16">
      <c r="A127" s="20">
        <v>112</v>
      </c>
      <c r="B127" s="20" t="s">
        <v>495</v>
      </c>
      <c r="C127" s="20" t="s">
        <v>384</v>
      </c>
      <c r="D127" s="20" t="s">
        <v>126</v>
      </c>
      <c r="E127" s="20" t="s">
        <v>496</v>
      </c>
      <c r="F127" s="20" t="s">
        <v>40</v>
      </c>
      <c r="G127" s="20">
        <v>200000</v>
      </c>
      <c r="H127" s="20">
        <v>104000</v>
      </c>
      <c r="I127" s="20">
        <v>20000</v>
      </c>
      <c r="J127" s="36" t="s">
        <v>497</v>
      </c>
      <c r="K127" s="20" t="s">
        <v>311</v>
      </c>
      <c r="L127" s="20" t="s">
        <v>25</v>
      </c>
      <c r="M127" s="20" t="s">
        <v>26</v>
      </c>
      <c r="N127" s="20">
        <v>16329</v>
      </c>
      <c r="O127" s="20" t="s">
        <v>498</v>
      </c>
      <c r="P127" s="5"/>
    </row>
    <row r="128" s="3" customFormat="1" ht="104" customHeight="1" spans="1:16">
      <c r="A128" s="20">
        <v>113</v>
      </c>
      <c r="B128" s="20" t="s">
        <v>499</v>
      </c>
      <c r="C128" s="20" t="s">
        <v>500</v>
      </c>
      <c r="D128" s="20" t="s">
        <v>126</v>
      </c>
      <c r="E128" s="20" t="s">
        <v>501</v>
      </c>
      <c r="F128" s="20" t="s">
        <v>40</v>
      </c>
      <c r="G128" s="20">
        <v>60000</v>
      </c>
      <c r="H128" s="20">
        <v>27800</v>
      </c>
      <c r="I128" s="20">
        <v>5000</v>
      </c>
      <c r="J128" s="36" t="s">
        <v>502</v>
      </c>
      <c r="K128" s="20" t="s">
        <v>311</v>
      </c>
      <c r="L128" s="20" t="s">
        <v>25</v>
      </c>
      <c r="M128" s="20" t="s">
        <v>26</v>
      </c>
      <c r="N128" s="20">
        <v>2800</v>
      </c>
      <c r="O128" s="20" t="s">
        <v>503</v>
      </c>
      <c r="P128" s="5"/>
    </row>
    <row r="129" s="3" customFormat="1" ht="49" customHeight="1" spans="1:16">
      <c r="A129" s="20">
        <v>114</v>
      </c>
      <c r="B129" s="20" t="s">
        <v>504</v>
      </c>
      <c r="C129" s="20" t="s">
        <v>351</v>
      </c>
      <c r="D129" s="20" t="s">
        <v>126</v>
      </c>
      <c r="E129" s="20" t="s">
        <v>39</v>
      </c>
      <c r="F129" s="20" t="s">
        <v>40</v>
      </c>
      <c r="G129" s="20">
        <v>17070</v>
      </c>
      <c r="H129" s="20">
        <v>12650</v>
      </c>
      <c r="I129" s="20">
        <v>4420</v>
      </c>
      <c r="J129" s="36" t="s">
        <v>23</v>
      </c>
      <c r="K129" s="20" t="s">
        <v>311</v>
      </c>
      <c r="L129" s="20" t="s">
        <v>25</v>
      </c>
      <c r="M129" s="20" t="s">
        <v>26</v>
      </c>
      <c r="N129" s="20">
        <v>4420</v>
      </c>
      <c r="O129" s="20" t="s">
        <v>123</v>
      </c>
      <c r="P129" s="5"/>
    </row>
    <row r="130" s="3" customFormat="1" ht="83" customHeight="1" spans="1:16">
      <c r="A130" s="20">
        <v>115</v>
      </c>
      <c r="B130" s="20" t="s">
        <v>505</v>
      </c>
      <c r="C130" s="20" t="s">
        <v>506</v>
      </c>
      <c r="D130" s="20" t="s">
        <v>211</v>
      </c>
      <c r="E130" s="20" t="s">
        <v>507</v>
      </c>
      <c r="F130" s="20" t="s">
        <v>40</v>
      </c>
      <c r="G130" s="20">
        <v>86900</v>
      </c>
      <c r="H130" s="20">
        <v>12000</v>
      </c>
      <c r="I130" s="20">
        <v>15000</v>
      </c>
      <c r="J130" s="36" t="s">
        <v>508</v>
      </c>
      <c r="K130" s="20" t="s">
        <v>311</v>
      </c>
      <c r="L130" s="20" t="s">
        <v>25</v>
      </c>
      <c r="M130" s="20" t="s">
        <v>26</v>
      </c>
      <c r="N130" s="20">
        <v>12000</v>
      </c>
      <c r="O130" s="20" t="s">
        <v>509</v>
      </c>
      <c r="P130" s="5"/>
    </row>
    <row r="131" s="3" customFormat="1" ht="62" customHeight="1" spans="1:16">
      <c r="A131" s="20">
        <v>116</v>
      </c>
      <c r="B131" s="20" t="s">
        <v>510</v>
      </c>
      <c r="C131" s="20" t="s">
        <v>511</v>
      </c>
      <c r="D131" s="20" t="s">
        <v>126</v>
      </c>
      <c r="E131" s="20" t="s">
        <v>39</v>
      </c>
      <c r="F131" s="20" t="s">
        <v>40</v>
      </c>
      <c r="G131" s="20">
        <v>8000</v>
      </c>
      <c r="H131" s="20">
        <v>6123</v>
      </c>
      <c r="I131" s="20">
        <v>1877</v>
      </c>
      <c r="J131" s="36" t="s">
        <v>23</v>
      </c>
      <c r="K131" s="20" t="s">
        <v>311</v>
      </c>
      <c r="L131" s="20" t="s">
        <v>25</v>
      </c>
      <c r="M131" s="20" t="s">
        <v>26</v>
      </c>
      <c r="N131" s="20">
        <v>370</v>
      </c>
      <c r="O131" s="20" t="s">
        <v>512</v>
      </c>
      <c r="P131" s="5"/>
    </row>
    <row r="132" s="3" customFormat="1" ht="10.8" spans="10:16">
      <c r="J132" s="46"/>
      <c r="N132" s="4"/>
      <c r="O132" s="47"/>
      <c r="P132" s="5"/>
    </row>
    <row r="133" s="3" customFormat="1" ht="10.8" spans="10:16">
      <c r="J133" s="46"/>
      <c r="N133" s="4"/>
      <c r="O133" s="47"/>
      <c r="P133" s="5"/>
    </row>
    <row r="134" s="3" customFormat="1" ht="10.8" spans="10:16">
      <c r="J134" s="46"/>
      <c r="N134" s="4"/>
      <c r="O134" s="47"/>
      <c r="P134" s="5"/>
    </row>
    <row r="135" s="3" customFormat="1" ht="10.8" spans="10:16">
      <c r="J135" s="46"/>
      <c r="N135" s="4"/>
      <c r="O135" s="47"/>
      <c r="P135" s="5"/>
    </row>
    <row r="136" s="3" customFormat="1" ht="10.8" spans="10:16">
      <c r="J136" s="46"/>
      <c r="N136" s="4"/>
      <c r="O136" s="47"/>
      <c r="P136" s="5"/>
    </row>
    <row r="137" s="3" customFormat="1" ht="10.8" spans="10:16">
      <c r="J137" s="46"/>
      <c r="N137" s="4"/>
      <c r="O137" s="47"/>
      <c r="P137" s="5"/>
    </row>
    <row r="138" s="3" customFormat="1" ht="10.8" spans="10:16">
      <c r="J138" s="46"/>
      <c r="N138" s="4"/>
      <c r="O138" s="47"/>
      <c r="P138" s="5"/>
    </row>
    <row r="139" s="3" customFormat="1" ht="10.8" spans="10:16">
      <c r="J139" s="46"/>
      <c r="N139" s="4"/>
      <c r="O139" s="47"/>
      <c r="P139" s="5"/>
    </row>
    <row r="140" s="3" customFormat="1" ht="10.8" spans="10:16">
      <c r="J140" s="46"/>
      <c r="N140" s="4"/>
      <c r="O140" s="47"/>
      <c r="P140" s="5"/>
    </row>
    <row r="141" s="3" customFormat="1" ht="10.8" spans="10:16">
      <c r="J141" s="46"/>
      <c r="N141" s="4"/>
      <c r="O141" s="47"/>
      <c r="P141" s="5"/>
    </row>
    <row r="142" s="3" customFormat="1" ht="10.8" spans="10:16">
      <c r="J142" s="46"/>
      <c r="N142" s="4"/>
      <c r="O142" s="47"/>
      <c r="P142" s="5"/>
    </row>
    <row r="143" s="3" customFormat="1" ht="10.8" spans="10:16">
      <c r="J143" s="46"/>
      <c r="N143" s="4"/>
      <c r="O143" s="47"/>
      <c r="P143" s="5"/>
    </row>
    <row r="144" s="3" customFormat="1" ht="10.8" spans="10:16">
      <c r="J144" s="46"/>
      <c r="N144" s="4"/>
      <c r="O144" s="47"/>
      <c r="P144" s="5"/>
    </row>
    <row r="145" s="3" customFormat="1" ht="10.8" spans="10:16">
      <c r="J145" s="46"/>
      <c r="N145" s="4"/>
      <c r="O145" s="47"/>
      <c r="P145" s="5"/>
    </row>
    <row r="146" s="3" customFormat="1" ht="10.8" spans="10:16">
      <c r="J146" s="46"/>
      <c r="N146" s="4"/>
      <c r="O146" s="47"/>
      <c r="P146" s="5"/>
    </row>
    <row r="147" s="3" customFormat="1" ht="10.8" spans="10:16">
      <c r="J147" s="46"/>
      <c r="N147" s="4"/>
      <c r="O147" s="47"/>
      <c r="P147" s="5"/>
    </row>
    <row r="148" s="3" customFormat="1" ht="10.8" spans="10:16">
      <c r="J148" s="46"/>
      <c r="N148" s="4"/>
      <c r="O148" s="47"/>
      <c r="P148" s="5"/>
    </row>
    <row r="149" s="3" customFormat="1" ht="10.8" spans="10:16">
      <c r="J149" s="46"/>
      <c r="N149" s="4"/>
      <c r="O149" s="47"/>
      <c r="P149" s="5"/>
    </row>
    <row r="150" s="3" customFormat="1" ht="10.8" spans="10:16">
      <c r="J150" s="46"/>
      <c r="N150" s="4"/>
      <c r="O150" s="47"/>
      <c r="P150" s="5"/>
    </row>
    <row r="151" s="3" customFormat="1" ht="10.8" spans="10:16">
      <c r="J151" s="46"/>
      <c r="N151" s="4"/>
      <c r="O151" s="47"/>
      <c r="P151" s="5"/>
    </row>
    <row r="152" s="3" customFormat="1" ht="10.8" spans="10:16">
      <c r="J152" s="46"/>
      <c r="N152" s="4"/>
      <c r="O152" s="47"/>
      <c r="P152" s="5"/>
    </row>
    <row r="153" s="3" customFormat="1" ht="10.8" spans="10:16">
      <c r="J153" s="46"/>
      <c r="N153" s="4"/>
      <c r="O153" s="47"/>
      <c r="P153" s="5"/>
    </row>
    <row r="154" s="3" customFormat="1" ht="10.8" spans="10:16">
      <c r="J154" s="46"/>
      <c r="N154" s="4"/>
      <c r="O154" s="47"/>
      <c r="P154" s="5"/>
    </row>
    <row r="155" s="3" customFormat="1" ht="10.8" spans="10:16">
      <c r="J155" s="46"/>
      <c r="N155" s="4"/>
      <c r="O155" s="47"/>
      <c r="P155" s="5"/>
    </row>
    <row r="156" s="3" customFormat="1" ht="10.8" spans="10:16">
      <c r="J156" s="46"/>
      <c r="N156" s="4"/>
      <c r="O156" s="47"/>
      <c r="P156" s="5"/>
    </row>
    <row r="157" s="6" customFormat="1" spans="10:16">
      <c r="J157" s="8"/>
      <c r="N157" s="9"/>
      <c r="O157" s="10"/>
      <c r="P157" s="48"/>
    </row>
    <row r="158" s="6" customFormat="1" spans="10:16">
      <c r="J158" s="8"/>
      <c r="N158" s="9"/>
      <c r="O158" s="10"/>
      <c r="P158" s="48"/>
    </row>
    <row r="159" s="6" customFormat="1" spans="10:16">
      <c r="J159" s="8"/>
      <c r="N159" s="9"/>
      <c r="O159" s="10"/>
      <c r="P159" s="48"/>
    </row>
    <row r="160" s="6" customFormat="1" spans="10:16">
      <c r="J160" s="8"/>
      <c r="N160" s="9"/>
      <c r="O160" s="10"/>
      <c r="P160" s="48"/>
    </row>
    <row r="161" s="6" customFormat="1" spans="10:16">
      <c r="J161" s="8"/>
      <c r="N161" s="9"/>
      <c r="O161" s="10"/>
      <c r="P161" s="48"/>
    </row>
    <row r="162" s="6" customFormat="1" spans="10:16">
      <c r="J162" s="8"/>
      <c r="N162" s="9"/>
      <c r="O162" s="10"/>
      <c r="P162" s="48"/>
    </row>
    <row r="163" s="6" customFormat="1" spans="10:16">
      <c r="J163" s="8"/>
      <c r="N163" s="9"/>
      <c r="O163" s="10"/>
      <c r="P163" s="48"/>
    </row>
    <row r="164" s="6" customFormat="1" spans="10:16">
      <c r="J164" s="8"/>
      <c r="N164" s="9"/>
      <c r="O164" s="10"/>
      <c r="P164" s="48"/>
    </row>
    <row r="165" s="6" customFormat="1" spans="10:16">
      <c r="J165" s="8"/>
      <c r="N165" s="9"/>
      <c r="O165" s="10"/>
      <c r="P165" s="48"/>
    </row>
    <row r="166" s="6" customFormat="1" spans="10:16">
      <c r="J166" s="8"/>
      <c r="N166" s="9"/>
      <c r="O166" s="10"/>
      <c r="P166" s="48"/>
    </row>
    <row r="167" s="6" customFormat="1" spans="10:16">
      <c r="J167" s="8"/>
      <c r="N167" s="9"/>
      <c r="O167" s="10"/>
      <c r="P167" s="48"/>
    </row>
    <row r="168" s="6" customFormat="1" spans="10:16">
      <c r="J168" s="8"/>
      <c r="N168" s="9"/>
      <c r="O168" s="10"/>
      <c r="P168" s="48"/>
    </row>
    <row r="169" s="6" customFormat="1" spans="10:16">
      <c r="J169" s="8"/>
      <c r="N169" s="9"/>
      <c r="O169" s="10"/>
      <c r="P169" s="48"/>
    </row>
    <row r="170" s="6" customFormat="1" spans="10:16">
      <c r="J170" s="8"/>
      <c r="N170" s="9"/>
      <c r="O170" s="10"/>
      <c r="P170" s="48"/>
    </row>
    <row r="171" s="6" customFormat="1" spans="10:16">
      <c r="J171" s="8"/>
      <c r="N171" s="9"/>
      <c r="O171" s="10"/>
      <c r="P171" s="48"/>
    </row>
    <row r="172" s="6" customFormat="1" spans="10:16">
      <c r="J172" s="8"/>
      <c r="N172" s="9"/>
      <c r="O172" s="10"/>
      <c r="P172" s="48"/>
    </row>
    <row r="173" s="6" customFormat="1" spans="10:16">
      <c r="J173" s="8"/>
      <c r="N173" s="9"/>
      <c r="O173" s="10"/>
      <c r="P173" s="48"/>
    </row>
    <row r="174" s="6" customFormat="1" spans="10:16">
      <c r="J174" s="8"/>
      <c r="N174" s="9"/>
      <c r="O174" s="10"/>
      <c r="P174" s="48"/>
    </row>
    <row r="175" s="6" customFormat="1" spans="10:16">
      <c r="J175" s="8"/>
      <c r="N175" s="9"/>
      <c r="O175" s="10"/>
      <c r="P175" s="48"/>
    </row>
    <row r="176" s="6" customFormat="1" spans="10:16">
      <c r="J176" s="8"/>
      <c r="N176" s="9"/>
      <c r="O176" s="10"/>
      <c r="P176" s="48"/>
    </row>
    <row r="177" s="6" customFormat="1" spans="10:16">
      <c r="J177" s="8"/>
      <c r="N177" s="9"/>
      <c r="O177" s="10"/>
      <c r="P177" s="48"/>
    </row>
    <row r="178" s="6" customFormat="1" spans="10:16">
      <c r="J178" s="8"/>
      <c r="N178" s="9"/>
      <c r="O178" s="10"/>
      <c r="P178" s="48"/>
    </row>
    <row r="179" s="6" customFormat="1" spans="10:16">
      <c r="J179" s="8"/>
      <c r="N179" s="9"/>
      <c r="O179" s="10"/>
      <c r="P179" s="48"/>
    </row>
    <row r="180" s="6" customFormat="1" spans="10:16">
      <c r="J180" s="8"/>
      <c r="N180" s="9"/>
      <c r="O180" s="10"/>
      <c r="P180" s="48"/>
    </row>
    <row r="181" s="6" customFormat="1" spans="10:16">
      <c r="J181" s="8"/>
      <c r="N181" s="9"/>
      <c r="O181" s="10"/>
      <c r="P181" s="48"/>
    </row>
    <row r="182" s="6" customFormat="1" spans="10:16">
      <c r="J182" s="8"/>
      <c r="N182" s="9"/>
      <c r="O182" s="10"/>
      <c r="P182" s="48"/>
    </row>
    <row r="183" s="6" customFormat="1" spans="10:16">
      <c r="J183" s="8"/>
      <c r="N183" s="9"/>
      <c r="O183" s="10"/>
      <c r="P183" s="48"/>
    </row>
    <row r="184" s="6" customFormat="1" spans="10:16">
      <c r="J184" s="8"/>
      <c r="N184" s="9"/>
      <c r="O184" s="10"/>
      <c r="P184" s="48"/>
    </row>
    <row r="185" s="6" customFormat="1" spans="10:16">
      <c r="J185" s="8"/>
      <c r="N185" s="9"/>
      <c r="O185" s="10"/>
      <c r="P185" s="48"/>
    </row>
    <row r="186" s="6" customFormat="1" spans="10:16">
      <c r="J186" s="8"/>
      <c r="N186" s="9"/>
      <c r="O186" s="10"/>
      <c r="P186" s="48"/>
    </row>
    <row r="187" s="6" customFormat="1" spans="10:16">
      <c r="J187" s="8"/>
      <c r="N187" s="9"/>
      <c r="O187" s="10"/>
      <c r="P187" s="48"/>
    </row>
    <row r="188" s="6" customFormat="1" spans="10:16">
      <c r="J188" s="8"/>
      <c r="N188" s="9"/>
      <c r="O188" s="10"/>
      <c r="P188" s="48"/>
    </row>
    <row r="189" s="6" customFormat="1" spans="10:16">
      <c r="J189" s="8"/>
      <c r="N189" s="9"/>
      <c r="O189" s="10"/>
      <c r="P189" s="48"/>
    </row>
    <row r="190" s="6" customFormat="1" spans="10:16">
      <c r="J190" s="8"/>
      <c r="N190" s="9"/>
      <c r="O190" s="10"/>
      <c r="P190" s="48"/>
    </row>
    <row r="191" s="6" customFormat="1" spans="10:16">
      <c r="J191" s="8"/>
      <c r="N191" s="9"/>
      <c r="O191" s="10"/>
      <c r="P191" s="48"/>
    </row>
    <row r="192" s="6" customFormat="1" spans="10:16">
      <c r="J192" s="8"/>
      <c r="N192" s="9"/>
      <c r="O192" s="10"/>
      <c r="P192" s="48"/>
    </row>
    <row r="193" s="6" customFormat="1" spans="10:16">
      <c r="J193" s="8"/>
      <c r="N193" s="9"/>
      <c r="O193" s="10"/>
      <c r="P193" s="48"/>
    </row>
    <row r="194" s="6" customFormat="1" spans="10:16">
      <c r="J194" s="8"/>
      <c r="N194" s="9"/>
      <c r="O194" s="10"/>
      <c r="P194" s="48"/>
    </row>
  </sheetData>
  <mergeCells count="28">
    <mergeCell ref="A1:O1"/>
    <mergeCell ref="A4:D4"/>
    <mergeCell ref="A5:D5"/>
    <mergeCell ref="A6:D6"/>
    <mergeCell ref="A34:D34"/>
    <mergeCell ref="A61:D61"/>
    <mergeCell ref="A70:D70"/>
    <mergeCell ref="A80:D80"/>
    <mergeCell ref="A81:D81"/>
    <mergeCell ref="A92:D92"/>
    <mergeCell ref="A106:D106"/>
    <mergeCell ref="A118:D118"/>
    <mergeCell ref="A126:D12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984027777777778" right="0.984027777777778" top="0.984027777777778" bottom="0.984027777777778" header="0.314583333333333" footer="0.550694444444444"/>
  <pageSetup paperSize="9" fitToHeight="0" orientation="landscape" horizontalDpi="600"/>
  <headerFooter>
    <oddFooter>&amp;C&amp;P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3 7 "   r g b C l r = " F 7 C 8 5 8 " / > < c o m m e n t   s : r e f = " C 6 0 "   r g b C l r = " 1 5 9 8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JIAJIANBING</dc:creator>
  <cp:lastModifiedBy>西乡县稳投资专班-LH</cp:lastModifiedBy>
  <dcterms:created xsi:type="dcterms:W3CDTF">2022-04-19T06:29:00Z</dcterms:created>
  <dcterms:modified xsi:type="dcterms:W3CDTF">2022-09-26T07:11:06Z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5DC9ACADE4914B74BD25A76362DE133B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eyJoZGlkIjoiNzE2ZmM2YTA3MjRjM2U5NDdhY2I0ZWRmYTJkNzIzZWQifQ==</vt:lpwstr>
  </property>
</Properties>
</file>